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MARZO 2024\"/>
    </mc:Choice>
  </mc:AlternateContent>
  <bookViews>
    <workbookView xWindow="0" yWindow="0" windowWidth="24000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1" l="1"/>
  <c r="D92" i="1" s="1"/>
  <c r="D56" i="1"/>
  <c r="D30" i="1"/>
  <c r="D20" i="1"/>
  <c r="D14" i="1"/>
  <c r="D12" i="1" l="1"/>
</calcChain>
</file>

<file path=xl/sharedStrings.xml><?xml version="1.0" encoding="utf-8"?>
<sst xmlns="http://schemas.openxmlformats.org/spreadsheetml/2006/main" count="85" uniqueCount="85">
  <si>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</si>
  <si>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</si>
  <si>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</si>
  <si>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</si>
  <si>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</si>
  <si>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</si>
  <si>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</si>
  <si>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</si>
  <si>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</si>
  <si>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</si>
  <si>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</si>
  <si>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</si>
  <si>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</si>
  <si>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</si>
  <si>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</si>
  <si>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</si>
  <si>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</si>
  <si>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</si>
  <si>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</si>
  <si>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</si>
  <si>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</si>
  <si>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</si>
  <si>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</si>
  <si>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</si>
  <si>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</si>
  <si>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</si>
  <si>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</si>
  <si>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</si>
  <si>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</si>
  <si>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</si>
  <si>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</si>
  <si>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</si>
  <si>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</si>
  <si>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</si>
  <si>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</si>
  <si>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</si>
  <si>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</si>
  <si>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</si>
  <si>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</si>
  <si>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</si>
  <si>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</si>
  <si>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</si>
  <si>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</si>
  <si>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</si>
  <si>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</si>
  <si>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</si>
  <si>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</si>
  <si>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</si>
  <si>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</si>
  <si>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</si>
  <si>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</si>
  <si>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</si>
  <si>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</si>
  <si>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</si>
  <si>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</si>
  <si>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</si>
  <si>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</si>
  <si>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</si>
  <si>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</si>
  <si>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</si>
  <si>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</si>
  <si>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</si>
  <si>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</si>
  <si>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</si>
  <si>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</si>
  <si>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</si>
  <si>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</si>
  <si>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</si>
  <si>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</si>
  <si>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</si>
  <si>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</si>
  <si>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</si>
  <si>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</si>
  <si>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</si>
  <si>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</si>
  <si>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</si>
  <si>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</si>
  <si>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INGRESOS</t>
  </si>
  <si>
    <t>TRANSFERENCIAS CORRIENTES</t>
  </si>
  <si>
    <t>VENTAS DE SERVICIOS</t>
  </si>
  <si>
    <t>TOTAL DE INGRESOS</t>
  </si>
  <si>
    <t>HOSPITAL PEDIATRICO DR. HUGO MENDOZA</t>
  </si>
  <si>
    <t>Eyleen  S. Peña Sanchez</t>
  </si>
  <si>
    <t>PREPARADO POR:</t>
  </si>
  <si>
    <t>MATRIZ DE INGRESOS Y EGRESOS MES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</si>
</sst>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/>
    <xf numFmtId="0" fontId="11" fillId="0" borderId="1" xfId="0" applyFont="1" applyBorder="1"/>
    <xf numFmtId="43" fontId="10" fillId="0" borderId="1" xfId="1" applyFont="1" applyFill="1" applyBorder="1" applyAlignment="1">
      <alignment horizontal="center" vertical="top" wrapText="1" shrinkToFit="1"/>
    </xf>
    <xf numFmtId="43" fontId="9" fillId="3" borderId="1" xfId="1" applyFont="1" applyFill="1" applyBorder="1" applyAlignment="1">
      <alignment horizontal="center" vertical="top" wrapText="1" shrinkToFit="1"/>
    </xf>
    <xf numFmtId="43" fontId="3" fillId="0" borderId="1" xfId="1" applyFont="1" applyFill="1" applyBorder="1" applyAlignment="1">
      <alignment vertical="top" wrapText="1"/>
    </xf>
    <xf numFmtId="43" fontId="3" fillId="3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top" wrapText="1"/>
    </xf>
    <xf numFmtId="43" fontId="7" fillId="0" borderId="1" xfId="1" applyFont="1" applyFill="1" applyBorder="1" applyAlignment="1">
      <alignment wrapText="1"/>
    </xf>
    <xf numFmtId="43" fontId="3" fillId="2" borderId="1" xfId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9" fillId="0" borderId="1" xfId="1" applyFont="1" applyFill="1" applyBorder="1" applyAlignment="1">
      <alignment horizontal="left" vertical="top" shrinkToFit="1"/>
    </xf>
    <xf numFmtId="43" fontId="9" fillId="3" borderId="1" xfId="1" applyFont="1" applyFill="1" applyBorder="1" applyAlignment="1">
      <alignment horizontal="left" vertical="top" shrinkToFit="1"/>
    </xf>
    <xf numFmtId="43" fontId="10" fillId="0" borderId="1" xfId="1" applyFont="1" applyFill="1" applyBorder="1" applyAlignment="1">
      <alignment horizontal="left" vertical="top" shrinkToFit="1"/>
    </xf>
    <xf numFmtId="43" fontId="10" fillId="0" borderId="1" xfId="1" applyFont="1" applyFill="1" applyBorder="1" applyAlignment="1">
      <alignment horizontal="left" wrapText="1"/>
    </xf>
    <xf numFmtId="43" fontId="10" fillId="0" borderId="1" xfId="1" applyFont="1" applyFill="1" applyBorder="1" applyAlignment="1">
      <alignment horizontal="left" vertical="center" shrinkToFit="1"/>
    </xf>
    <xf numFmtId="43" fontId="10" fillId="0" borderId="1" xfId="1" applyFont="1" applyFill="1" applyBorder="1" applyAlignment="1">
      <alignment horizontal="center" vertical="top" shrinkToFit="1"/>
    </xf>
    <xf numFmtId="43" fontId="10" fillId="0" borderId="1" xfId="1" applyFont="1" applyFill="1" applyBorder="1" applyAlignment="1">
      <alignment horizontal="center" vertical="center" shrinkToFit="1"/>
    </xf>
    <xf numFmtId="43" fontId="10" fillId="0" borderId="1" xfId="1" applyFont="1" applyFill="1" applyBorder="1" applyAlignment="1">
      <alignment horizontal="left" vertical="center" wrapText="1"/>
    </xf>
    <xf numFmtId="43" fontId="12" fillId="0" borderId="1" xfId="1" applyFont="1" applyFill="1" applyBorder="1" applyAlignment="1">
      <alignment horizontal="left" vertical="top" wrapText="1"/>
    </xf>
    <xf numFmtId="43" fontId="10" fillId="0" borderId="1" xfId="1" applyFont="1" applyFill="1" applyBorder="1" applyAlignment="1">
      <alignment horizontal="left" vertical="top" wrapText="1"/>
    </xf>
    <xf numFmtId="43" fontId="13" fillId="3" borderId="1" xfId="1" applyFont="1" applyFill="1" applyBorder="1" applyAlignment="1">
      <alignment horizontal="left" vertical="top" wrapText="1"/>
    </xf>
    <xf numFmtId="43" fontId="12" fillId="0" borderId="1" xfId="1" applyFont="1" applyFill="1" applyBorder="1" applyAlignment="1">
      <alignment horizontal="left" vertical="center" wrapText="1"/>
    </xf>
    <xf numFmtId="43" fontId="10" fillId="0" borderId="1" xfId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left" vertical="top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9525</xdr:rowOff>
    </xdr:from>
    <xdr:to>
      <xdr:col>2</xdr:col>
      <xdr:colOff>733425</xdr:colOff>
      <xdr:row>4</xdr:row>
      <xdr:rowOff>142875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00025"/>
          <a:ext cx="2105025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1571625</xdr:colOff>
      <xdr:row>0</xdr:row>
      <xdr:rowOff>142875</xdr:rowOff>
    </xdr:from>
    <xdr:to>
      <xdr:col>2</xdr:col>
      <xdr:colOff>2522683</xdr:colOff>
      <xdr:row>5</xdr:row>
      <xdr:rowOff>1213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95625" y="142875"/>
          <a:ext cx="951058" cy="810838"/>
        </a:xfrm>
        <a:prstGeom prst="rect">
          <a:avLst/>
        </a:prstGeom>
      </xdr:spPr>
    </xdr:pic>
    <xdr:clientData/>
  </xdr:twoCellAnchor>
  <xdr:twoCellAnchor>
    <xdr:from>
      <xdr:col>3</xdr:col>
      <xdr:colOff>257175</xdr:colOff>
      <xdr:row>0</xdr:row>
      <xdr:rowOff>123825</xdr:rowOff>
    </xdr:from>
    <xdr:to>
      <xdr:col>4</xdr:col>
      <xdr:colOff>287196</xdr:colOff>
      <xdr:row>5</xdr:row>
      <xdr:rowOff>171450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23825"/>
          <a:ext cx="1192071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D97"/>
  <sheetViews>
    <sheetView tabSelected="1" topLeftCell="A88" workbookViewId="0">
      <selection activeCell="F103" sqref="F103"/>
    </sheetView>
  </sheetViews>
  <sheetFormatPr baseColWidth="10" defaultRowHeight="15" x14ac:dyDescent="0.25"/>
  <cols>
    <col min="3" max="3" width="52.28515625" customWidth="1"/>
    <col min="4" max="4" width="17.42578125" customWidth="1"/>
  </cols>
  <sheetData>
    <row r="6" spans="3:4" x14ac:dyDescent="0.25">
      <c r="C6" s="15" t="s">
        <v>81</v>
      </c>
      <c r="D6" s="15"/>
    </row>
    <row r="7" spans="3:4" x14ac:dyDescent="0.25">
      <c r="C7" s="15" t="s">
        <v>84</v>
      </c>
      <c r="D7" s="15"/>
    </row>
    <row r="9" spans="3:4" x14ac:dyDescent="0.25">
      <c r="C9" s="1" t="s">
        <v>77</v>
      </c>
      <c r="D9" s="1"/>
    </row>
    <row r="10" spans="3:4" ht="15.75" x14ac:dyDescent="0.25">
      <c r="C10" s="2" t="s">
        <v>78</v>
      </c>
      <c r="D10" s="3">
        <v>38748762.109999999</v>
      </c>
    </row>
    <row r="11" spans="3:4" ht="15.75" x14ac:dyDescent="0.25">
      <c r="C11" s="2" t="s">
        <v>79</v>
      </c>
      <c r="D11" s="3">
        <v>25023378.829999998</v>
      </c>
    </row>
    <row r="12" spans="3:4" ht="15" customHeight="1" x14ac:dyDescent="0.25">
      <c r="C12" s="4" t="s">
        <v>80</v>
      </c>
      <c r="D12" s="4">
        <f>SUM(D10:D11)</f>
        <v>63772140.939999998</v>
      </c>
    </row>
    <row r="13" spans="3:4" ht="15" customHeight="1" x14ac:dyDescent="0.25">
      <c r="C13" s="5" t="s">
        <v>0</v>
      </c>
      <c r="D13" s="17"/>
    </row>
    <row r="14" spans="3:4" ht="15" customHeight="1" x14ac:dyDescent="0.25">
      <c r="C14" s="6" t="s">
        <v>1</v>
      </c>
      <c r="D14" s="18">
        <f t="shared" ref="D14" si="0">+D15+D16+D19</f>
        <v>57767144.719999999</v>
      </c>
    </row>
    <row r="15" spans="3:4" ht="15" customHeight="1" x14ac:dyDescent="0.25">
      <c r="C15" s="7" t="s">
        <v>2</v>
      </c>
      <c r="D15" s="19">
        <v>36024876.170000002</v>
      </c>
    </row>
    <row r="16" spans="3:4" ht="15" customHeight="1" x14ac:dyDescent="0.25">
      <c r="C16" s="7" t="s">
        <v>3</v>
      </c>
      <c r="D16" s="19">
        <v>16372383.300000001</v>
      </c>
    </row>
    <row r="17" spans="3:4" ht="15" customHeight="1" x14ac:dyDescent="0.25">
      <c r="C17" s="7" t="s">
        <v>4</v>
      </c>
      <c r="D17" s="20"/>
    </row>
    <row r="18" spans="3:4" ht="15" customHeight="1" x14ac:dyDescent="0.25">
      <c r="C18" s="7" t="s">
        <v>5</v>
      </c>
      <c r="D18" s="20"/>
    </row>
    <row r="19" spans="3:4" ht="15" customHeight="1" x14ac:dyDescent="0.25">
      <c r="C19" s="8" t="s">
        <v>6</v>
      </c>
      <c r="D19" s="21">
        <v>5369885.25</v>
      </c>
    </row>
    <row r="20" spans="3:4" ht="15" customHeight="1" x14ac:dyDescent="0.25">
      <c r="C20" s="6" t="s">
        <v>7</v>
      </c>
      <c r="D20" s="18">
        <f>+D21+D22+D24+D27+D28+D29+D25</f>
        <v>4154969.7900000005</v>
      </c>
    </row>
    <row r="21" spans="3:4" ht="15" customHeight="1" x14ac:dyDescent="0.25">
      <c r="C21" s="7" t="s">
        <v>8</v>
      </c>
      <c r="D21" s="22">
        <v>173000</v>
      </c>
    </row>
    <row r="22" spans="3:4" ht="15" customHeight="1" x14ac:dyDescent="0.25">
      <c r="C22" s="7" t="s">
        <v>9</v>
      </c>
      <c r="D22" s="22">
        <v>198240</v>
      </c>
    </row>
    <row r="23" spans="3:4" ht="15" customHeight="1" x14ac:dyDescent="0.25">
      <c r="C23" s="7" t="s">
        <v>10</v>
      </c>
      <c r="D23" s="22"/>
    </row>
    <row r="24" spans="3:4" ht="15" customHeight="1" x14ac:dyDescent="0.25">
      <c r="C24" s="9" t="s">
        <v>11</v>
      </c>
      <c r="D24" s="22">
        <v>42081.01</v>
      </c>
    </row>
    <row r="25" spans="3:4" ht="15" customHeight="1" x14ac:dyDescent="0.25">
      <c r="C25" s="10" t="s">
        <v>12</v>
      </c>
      <c r="D25" s="22">
        <v>340094.68</v>
      </c>
    </row>
    <row r="26" spans="3:4" ht="15" customHeight="1" x14ac:dyDescent="0.25">
      <c r="C26" s="9" t="s">
        <v>13</v>
      </c>
      <c r="D26" s="22"/>
    </row>
    <row r="27" spans="3:4" ht="15" customHeight="1" x14ac:dyDescent="0.25">
      <c r="C27" s="8" t="s">
        <v>14</v>
      </c>
      <c r="D27" s="22">
        <v>3056109.1</v>
      </c>
    </row>
    <row r="28" spans="3:4" ht="15" customHeight="1" x14ac:dyDescent="0.25">
      <c r="C28" s="10" t="s">
        <v>15</v>
      </c>
      <c r="D28" s="23">
        <v>345445</v>
      </c>
    </row>
    <row r="29" spans="3:4" ht="15" customHeight="1" x14ac:dyDescent="0.25">
      <c r="C29" s="9" t="s">
        <v>16</v>
      </c>
      <c r="D29" s="24"/>
    </row>
    <row r="30" spans="3:4" ht="15" customHeight="1" x14ac:dyDescent="0.25">
      <c r="C30" s="6" t="s">
        <v>17</v>
      </c>
      <c r="D30" s="18">
        <f>+D31+D33+D34+D35+D36+D37+D39+D32</f>
        <v>14146723.550000001</v>
      </c>
    </row>
    <row r="31" spans="3:4" ht="15" customHeight="1" x14ac:dyDescent="0.25">
      <c r="C31" s="8" t="s">
        <v>18</v>
      </c>
      <c r="D31" s="21">
        <v>4113282.42</v>
      </c>
    </row>
    <row r="32" spans="3:4" ht="15" customHeight="1" x14ac:dyDescent="0.25">
      <c r="C32" s="7" t="s">
        <v>19</v>
      </c>
      <c r="D32" s="19">
        <v>189269.64</v>
      </c>
    </row>
    <row r="33" spans="3:4" ht="15" customHeight="1" x14ac:dyDescent="0.25">
      <c r="C33" s="8" t="s">
        <v>20</v>
      </c>
      <c r="D33" s="19">
        <v>339464.35</v>
      </c>
    </row>
    <row r="34" spans="3:4" ht="15" customHeight="1" x14ac:dyDescent="0.25">
      <c r="C34" s="7" t="s">
        <v>21</v>
      </c>
      <c r="D34" s="19">
        <v>2449791.5</v>
      </c>
    </row>
    <row r="35" spans="3:4" ht="15" customHeight="1" x14ac:dyDescent="0.25">
      <c r="C35" s="8" t="s">
        <v>22</v>
      </c>
      <c r="D35" s="25"/>
    </row>
    <row r="36" spans="3:4" ht="15" customHeight="1" x14ac:dyDescent="0.25">
      <c r="C36" s="8" t="s">
        <v>23</v>
      </c>
      <c r="D36" s="26">
        <v>170920.64</v>
      </c>
    </row>
    <row r="37" spans="3:4" ht="15" customHeight="1" x14ac:dyDescent="0.25">
      <c r="C37" s="8" t="s">
        <v>24</v>
      </c>
      <c r="D37" s="19">
        <v>2766270.3</v>
      </c>
    </row>
    <row r="38" spans="3:4" ht="15" customHeight="1" x14ac:dyDescent="0.25">
      <c r="C38" s="8" t="s">
        <v>25</v>
      </c>
      <c r="D38" s="24"/>
    </row>
    <row r="39" spans="3:4" ht="15" customHeight="1" x14ac:dyDescent="0.25">
      <c r="C39" s="7" t="s">
        <v>26</v>
      </c>
      <c r="D39" s="19">
        <v>4117724.7</v>
      </c>
    </row>
    <row r="40" spans="3:4" ht="15" customHeight="1" x14ac:dyDescent="0.25">
      <c r="C40" s="6" t="s">
        <v>27</v>
      </c>
      <c r="D40" s="27"/>
    </row>
    <row r="41" spans="3:4" ht="15" customHeight="1" x14ac:dyDescent="0.25">
      <c r="C41" s="8" t="s">
        <v>28</v>
      </c>
      <c r="D41" s="28"/>
    </row>
    <row r="42" spans="3:4" ht="15" customHeight="1" x14ac:dyDescent="0.25">
      <c r="C42" s="8" t="s">
        <v>29</v>
      </c>
      <c r="D42" s="28"/>
    </row>
    <row r="43" spans="3:4" ht="15" customHeight="1" x14ac:dyDescent="0.25">
      <c r="C43" s="8" t="s">
        <v>30</v>
      </c>
      <c r="D43" s="28"/>
    </row>
    <row r="44" spans="3:4" ht="15" customHeight="1" x14ac:dyDescent="0.25">
      <c r="C44" s="8" t="s">
        <v>31</v>
      </c>
      <c r="D44" s="28"/>
    </row>
    <row r="45" spans="3:4" ht="15" customHeight="1" x14ac:dyDescent="0.25">
      <c r="C45" s="8" t="s">
        <v>32</v>
      </c>
      <c r="D45" s="28"/>
    </row>
    <row r="46" spans="3:4" ht="15" customHeight="1" x14ac:dyDescent="0.25">
      <c r="C46" s="8" t="s">
        <v>33</v>
      </c>
      <c r="D46" s="28"/>
    </row>
    <row r="47" spans="3:4" ht="15" customHeight="1" x14ac:dyDescent="0.25">
      <c r="C47" s="8" t="s">
        <v>34</v>
      </c>
      <c r="D47" s="28"/>
    </row>
    <row r="48" spans="3:4" ht="15" customHeight="1" x14ac:dyDescent="0.25">
      <c r="C48" s="6" t="s">
        <v>35</v>
      </c>
      <c r="D48" s="27"/>
    </row>
    <row r="49" spans="3:4" ht="15" customHeight="1" x14ac:dyDescent="0.25">
      <c r="C49" s="8" t="s">
        <v>36</v>
      </c>
      <c r="D49" s="28"/>
    </row>
    <row r="50" spans="3:4" ht="15" customHeight="1" x14ac:dyDescent="0.25">
      <c r="C50" s="8" t="s">
        <v>37</v>
      </c>
      <c r="D50" s="28"/>
    </row>
    <row r="51" spans="3:4" ht="15" customHeight="1" x14ac:dyDescent="0.25">
      <c r="C51" s="8" t="s">
        <v>38</v>
      </c>
      <c r="D51" s="28"/>
    </row>
    <row r="52" spans="3:4" ht="15" customHeight="1" x14ac:dyDescent="0.25">
      <c r="C52" s="8" t="s">
        <v>39</v>
      </c>
      <c r="D52" s="28"/>
    </row>
    <row r="53" spans="3:4" ht="15" customHeight="1" x14ac:dyDescent="0.25">
      <c r="C53" s="8" t="s">
        <v>40</v>
      </c>
      <c r="D53" s="28"/>
    </row>
    <row r="54" spans="3:4" ht="15" customHeight="1" x14ac:dyDescent="0.25">
      <c r="C54" s="8" t="s">
        <v>41</v>
      </c>
      <c r="D54" s="28"/>
    </row>
    <row r="55" spans="3:4" ht="15" customHeight="1" x14ac:dyDescent="0.25">
      <c r="C55" s="8" t="s">
        <v>42</v>
      </c>
      <c r="D55" s="28"/>
    </row>
    <row r="56" spans="3:4" ht="15" customHeight="1" x14ac:dyDescent="0.25">
      <c r="C56" s="6" t="s">
        <v>43</v>
      </c>
      <c r="D56" s="18">
        <f>+D57+D58+D59+D61+D62</f>
        <v>2596006.8000000003</v>
      </c>
    </row>
    <row r="57" spans="3:4" ht="15" customHeight="1" x14ac:dyDescent="0.25">
      <c r="C57" s="7" t="s">
        <v>44</v>
      </c>
      <c r="D57" s="29">
        <v>1081968.6299999999</v>
      </c>
    </row>
    <row r="58" spans="3:4" ht="15" customHeight="1" x14ac:dyDescent="0.25">
      <c r="C58" s="8" t="s">
        <v>45</v>
      </c>
      <c r="D58" s="29">
        <v>184080</v>
      </c>
    </row>
    <row r="59" spans="3:4" ht="15" customHeight="1" x14ac:dyDescent="0.25">
      <c r="C59" s="8" t="s">
        <v>46</v>
      </c>
      <c r="D59" s="29">
        <v>870834.03</v>
      </c>
    </row>
    <row r="60" spans="3:4" ht="15" customHeight="1" x14ac:dyDescent="0.25">
      <c r="C60" s="8" t="s">
        <v>47</v>
      </c>
      <c r="D60" s="29"/>
    </row>
    <row r="61" spans="3:4" ht="15" customHeight="1" x14ac:dyDescent="0.25">
      <c r="C61" s="11" t="s">
        <v>48</v>
      </c>
      <c r="D61" s="29">
        <v>138433.49</v>
      </c>
    </row>
    <row r="62" spans="3:4" ht="15" customHeight="1" x14ac:dyDescent="0.25">
      <c r="C62" s="7" t="s">
        <v>49</v>
      </c>
      <c r="D62" s="29">
        <v>320690.65000000002</v>
      </c>
    </row>
    <row r="63" spans="3:4" ht="15" customHeight="1" x14ac:dyDescent="0.25">
      <c r="C63" s="7" t="s">
        <v>50</v>
      </c>
      <c r="D63" s="29"/>
    </row>
    <row r="64" spans="3:4" ht="15" customHeight="1" x14ac:dyDescent="0.25">
      <c r="C64" s="7" t="s">
        <v>51</v>
      </c>
      <c r="D64" s="29"/>
    </row>
    <row r="65" spans="3:4" ht="15" customHeight="1" x14ac:dyDescent="0.25">
      <c r="C65" s="8" t="s">
        <v>52</v>
      </c>
      <c r="D65" s="29"/>
    </row>
    <row r="66" spans="3:4" ht="15" customHeight="1" x14ac:dyDescent="0.25">
      <c r="C66" s="6" t="s">
        <v>53</v>
      </c>
      <c r="D66" s="27"/>
    </row>
    <row r="67" spans="3:4" ht="15" customHeight="1" x14ac:dyDescent="0.25">
      <c r="C67" s="7" t="s">
        <v>54</v>
      </c>
      <c r="D67" s="20"/>
    </row>
    <row r="68" spans="3:4" ht="15" customHeight="1" x14ac:dyDescent="0.25">
      <c r="C68" s="7" t="s">
        <v>55</v>
      </c>
      <c r="D68" s="20"/>
    </row>
    <row r="69" spans="3:4" ht="15" customHeight="1" x14ac:dyDescent="0.25">
      <c r="C69" s="8" t="s">
        <v>56</v>
      </c>
      <c r="D69" s="24"/>
    </row>
    <row r="70" spans="3:4" ht="15" customHeight="1" x14ac:dyDescent="0.25">
      <c r="C70" s="8" t="s">
        <v>57</v>
      </c>
      <c r="D70" s="24"/>
    </row>
    <row r="71" spans="3:4" ht="15" customHeight="1" x14ac:dyDescent="0.25">
      <c r="C71" s="8"/>
      <c r="D71" s="20"/>
    </row>
    <row r="72" spans="3:4" ht="15" customHeight="1" x14ac:dyDescent="0.25">
      <c r="C72" s="6" t="s">
        <v>58</v>
      </c>
      <c r="D72" s="27"/>
    </row>
    <row r="73" spans="3:4" ht="15" customHeight="1" x14ac:dyDescent="0.25">
      <c r="C73" s="7" t="s">
        <v>59</v>
      </c>
      <c r="D73" s="20"/>
    </row>
    <row r="74" spans="3:4" ht="15" customHeight="1" x14ac:dyDescent="0.25">
      <c r="C74" s="8" t="s">
        <v>60</v>
      </c>
      <c r="D74" s="24"/>
    </row>
    <row r="75" spans="3:4" ht="15" customHeight="1" x14ac:dyDescent="0.25">
      <c r="C75" s="6" t="s">
        <v>61</v>
      </c>
      <c r="D75" s="27"/>
    </row>
    <row r="76" spans="3:4" ht="15" customHeight="1" x14ac:dyDescent="0.25">
      <c r="C76" s="8" t="s">
        <v>62</v>
      </c>
      <c r="D76" s="24"/>
    </row>
    <row r="77" spans="3:4" ht="15" customHeight="1" x14ac:dyDescent="0.25">
      <c r="C77" s="8" t="s">
        <v>63</v>
      </c>
      <c r="D77" s="24"/>
    </row>
    <row r="78" spans="3:4" ht="15" customHeight="1" x14ac:dyDescent="0.25">
      <c r="C78" s="8" t="s">
        <v>64</v>
      </c>
      <c r="D78" s="24"/>
    </row>
    <row r="79" spans="3:4" ht="15" customHeight="1" x14ac:dyDescent="0.25">
      <c r="C79" s="12" t="s">
        <v>65</v>
      </c>
      <c r="D79" s="18">
        <f>+D14+D20+D30+D56</f>
        <v>78664844.859999999</v>
      </c>
    </row>
    <row r="80" spans="3:4" ht="15" customHeight="1" x14ac:dyDescent="0.25">
      <c r="C80" s="13"/>
      <c r="D80" s="20"/>
    </row>
    <row r="81" spans="3:4" ht="15" customHeight="1" x14ac:dyDescent="0.25">
      <c r="C81" s="5" t="s">
        <v>66</v>
      </c>
      <c r="D81" s="20"/>
    </row>
    <row r="82" spans="3:4" ht="15" customHeight="1" x14ac:dyDescent="0.25">
      <c r="C82" s="6" t="s">
        <v>67</v>
      </c>
      <c r="D82" s="27"/>
    </row>
    <row r="83" spans="3:4" ht="15" customHeight="1" x14ac:dyDescent="0.25">
      <c r="C83" s="8" t="s">
        <v>68</v>
      </c>
      <c r="D83" s="24"/>
    </row>
    <row r="84" spans="3:4" ht="15" customHeight="1" x14ac:dyDescent="0.25">
      <c r="C84" s="8" t="s">
        <v>69</v>
      </c>
      <c r="D84" s="24"/>
    </row>
    <row r="85" spans="3:4" ht="15" customHeight="1" x14ac:dyDescent="0.25">
      <c r="C85" s="6" t="s">
        <v>70</v>
      </c>
      <c r="D85" s="27"/>
    </row>
    <row r="86" spans="3:4" ht="15" customHeight="1" x14ac:dyDescent="0.25">
      <c r="C86" s="7" t="s">
        <v>71</v>
      </c>
      <c r="D86" s="20"/>
    </row>
    <row r="87" spans="3:4" ht="15" customHeight="1" x14ac:dyDescent="0.25">
      <c r="C87" s="8" t="s">
        <v>72</v>
      </c>
      <c r="D87" s="24"/>
    </row>
    <row r="88" spans="3:4" ht="15" customHeight="1" x14ac:dyDescent="0.25">
      <c r="C88" s="6" t="s">
        <v>73</v>
      </c>
      <c r="D88" s="27"/>
    </row>
    <row r="89" spans="3:4" ht="15" customHeight="1" x14ac:dyDescent="0.25">
      <c r="C89" s="8" t="s">
        <v>74</v>
      </c>
      <c r="D89" s="24"/>
    </row>
    <row r="90" spans="3:4" ht="15" customHeight="1" x14ac:dyDescent="0.25">
      <c r="C90" s="6" t="s">
        <v>75</v>
      </c>
      <c r="D90" s="27"/>
    </row>
    <row r="91" spans="3:4" ht="15" customHeight="1" x14ac:dyDescent="0.25">
      <c r="C91" s="13"/>
      <c r="D91" s="20"/>
    </row>
    <row r="92" spans="3:4" ht="15" customHeight="1" x14ac:dyDescent="0.25">
      <c r="C92" s="14" t="s">
        <v>76</v>
      </c>
      <c r="D92" s="30">
        <f t="shared" ref="D92" si="1">+D79</f>
        <v>78664844.859999999</v>
      </c>
    </row>
    <row r="96" spans="3:4" x14ac:dyDescent="0.25">
      <c r="C96" s="16" t="s">
        <v>82</v>
      </c>
      <c r="D96" s="16"/>
    </row>
    <row r="97" spans="3:4" x14ac:dyDescent="0.25">
      <c r="C97" s="15" t="s">
        <v>83</v>
      </c>
      <c r="D97" s="15"/>
    </row>
  </sheetData>
  <mergeCells count="4">
    <mergeCell ref="C6:D6"/>
    <mergeCell ref="C7:D7"/>
    <mergeCell ref="C96:D96"/>
    <mergeCell ref="C97:D9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dcterms:created xsi:type="dcterms:W3CDTF">2024-03-06T18:37:09Z</dcterms:created>
  <dcterms:modified xsi:type="dcterms:W3CDTF">2024-04-04T18:58:49Z</dcterms:modified>
</cp:coreProperties>
</file>