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JUNIO  2024\"/>
    </mc:Choice>
  </mc:AlternateContent>
  <bookViews>
    <workbookView xWindow="0" yWindow="0" windowWidth="24000" windowHeight="87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34" i="1" l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35" i="1" l="1"/>
  <c r="P116" i="1" l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17" i="1" s="1"/>
  <c r="H124" i="1" l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25" i="1" l="1"/>
</calcChain>
</file>

<file path=xl/comments1.xml><?xml version="1.0" encoding="utf-8"?>
<comments xmlns="http://schemas.openxmlformats.org/spreadsheetml/2006/main">
  <authors>
    <author>Jinna Alcantara</author>
  </authors>
  <commentList>
    <comment ref="L94" authorId="0" shapeId="0">
      <text>
        <r>
          <rPr>
            <b/>
            <sz val="9"/>
            <color indexed="81"/>
            <rFont val="Tahoma"/>
            <charset val="1"/>
          </rPr>
          <t>Jinna Alcantara: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00" authorId="0" shapeId="0">
      <text>
        <r>
          <rPr>
            <b/>
            <sz val="9"/>
            <color indexed="81"/>
            <rFont val="Tahoma"/>
            <family val="2"/>
          </rPr>
          <t>Jinna Alcantara: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07" authorId="0" shapeId="0">
      <text>
        <r>
          <rPr>
            <b/>
            <sz val="9"/>
            <color indexed="81"/>
            <rFont val="Tahoma"/>
            <charset val="1"/>
          </rPr>
          <t>Jinna Alcantara: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<sst xmlns="http://schemas.openxmlformats.org/spreadsheetml/2006/main" count="1409" uniqueCount="339">
  <si>
    <t>DESCRIPCION</t>
  </si>
  <si>
    <t>UNIDAD DE MEDIDA</t>
  </si>
  <si>
    <t>VALOR RD$
En
INVENTARIO</t>
  </si>
  <si>
    <t>ALI-0007</t>
  </si>
  <si>
    <t>GALON</t>
  </si>
  <si>
    <t>ALI-0004</t>
  </si>
  <si>
    <t>UNIDAD</t>
  </si>
  <si>
    <t>LIBRAS</t>
  </si>
  <si>
    <t>ALI-0009</t>
  </si>
  <si>
    <t>AJI  MORRON</t>
  </si>
  <si>
    <t>ALI-0010</t>
  </si>
  <si>
    <t>AJI CUBANELA (LIBRA)</t>
  </si>
  <si>
    <t>ALI-0022</t>
  </si>
  <si>
    <t>ALI-0015</t>
  </si>
  <si>
    <t>ANIS COMINO</t>
  </si>
  <si>
    <t>ALI-0016</t>
  </si>
  <si>
    <t>ALI-0017</t>
  </si>
  <si>
    <t>AUYAMA</t>
  </si>
  <si>
    <t>ALI-0023</t>
  </si>
  <si>
    <t>ALI-0021</t>
  </si>
  <si>
    <t>AZUCAR BLANCA 5 LBS</t>
  </si>
  <si>
    <t>PAQUETE</t>
  </si>
  <si>
    <t>ALI-0024</t>
  </si>
  <si>
    <t>AZUCAR CREMA 5LBS</t>
  </si>
  <si>
    <t>ALI-358</t>
  </si>
  <si>
    <t>ALI-297</t>
  </si>
  <si>
    <t>ALI-0036</t>
  </si>
  <si>
    <t>ALI-0363</t>
  </si>
  <si>
    <t>ALI-0235</t>
  </si>
  <si>
    <t>CARNE DE RES. #7</t>
  </si>
  <si>
    <t>ALI-0040</t>
  </si>
  <si>
    <t>CARNE MOLIDA (RES)</t>
  </si>
  <si>
    <t>ALI-0765</t>
  </si>
  <si>
    <t>CEBOLLAS ROJAS (LIBRA)</t>
  </si>
  <si>
    <t>ALI-0928</t>
  </si>
  <si>
    <t>CHULETA FRESCA.</t>
  </si>
  <si>
    <t>ALI-0050</t>
  </si>
  <si>
    <t>CLAVOS DULCES (LIBRA)</t>
  </si>
  <si>
    <t>ALI-298</t>
  </si>
  <si>
    <t>COCOA DULCE</t>
  </si>
  <si>
    <t>ALI-0860</t>
  </si>
  <si>
    <t>ALI-308</t>
  </si>
  <si>
    <t>ALI-0001</t>
  </si>
  <si>
    <t>ALI-0383</t>
  </si>
  <si>
    <t>ENVASES PARA HABICHUELA</t>
  </si>
  <si>
    <t>ALI-386</t>
  </si>
  <si>
    <t>GELATINA DULCE</t>
  </si>
  <si>
    <t>ALI-0071</t>
  </si>
  <si>
    <t>GALLETAS SODA (CAJA 20 UNID.)</t>
  </si>
  <si>
    <t>ALI-0074</t>
  </si>
  <si>
    <t>ALI-0075</t>
  </si>
  <si>
    <t>GANDULES SECO</t>
  </si>
  <si>
    <t>LBS</t>
  </si>
  <si>
    <t>ALI-0077</t>
  </si>
  <si>
    <t>GUINEOS VERDES</t>
  </si>
  <si>
    <t>ALI-0078</t>
  </si>
  <si>
    <t>HABICHUELA NEGRA</t>
  </si>
  <si>
    <t>ALI-0079</t>
  </si>
  <si>
    <t>HABICHUELA BLANCA</t>
  </si>
  <si>
    <t>ALI-299</t>
  </si>
  <si>
    <t>ALI-0089</t>
  </si>
  <si>
    <t>HOJUELAS DE MAIZ CON AZUCAR ( CAJA 1.5 kg)</t>
  </si>
  <si>
    <t>ALI-401</t>
  </si>
  <si>
    <t>HUEVOS</t>
  </si>
  <si>
    <t>BARRA 5 LBS</t>
  </si>
  <si>
    <t>ALI-480</t>
  </si>
  <si>
    <t>JAMON DE PAVO</t>
  </si>
  <si>
    <t>BARRA 5LBS</t>
  </si>
  <si>
    <t>ALI-0804</t>
  </si>
  <si>
    <t>JAMON PICNIC COCIDO 5.5 Lb</t>
  </si>
  <si>
    <t>ALI-370</t>
  </si>
  <si>
    <t>ALI-371</t>
  </si>
  <si>
    <t>ALI-0081</t>
  </si>
  <si>
    <t>JUGO DE MANZANA.</t>
  </si>
  <si>
    <t>LITRO</t>
  </si>
  <si>
    <t>ALI-0100</t>
  </si>
  <si>
    <t>LECHE ENTERA  DESCREMADA (LITROS)</t>
  </si>
  <si>
    <t>ALI-0366</t>
  </si>
  <si>
    <t>LECHE EVAPORADA CARNATION</t>
  </si>
  <si>
    <t>ALI-377</t>
  </si>
  <si>
    <t>ALI-0691</t>
  </si>
  <si>
    <t>LECHE ENTERA  UHT 12/1 (LITROS)</t>
  </si>
  <si>
    <t>ALI-0701</t>
  </si>
  <si>
    <t>ALI-0109</t>
  </si>
  <si>
    <t>LAUREL SECO</t>
  </si>
  <si>
    <t>ALI-0373</t>
  </si>
  <si>
    <t>MAIZ DULCE.  LATA 115OZ</t>
  </si>
  <si>
    <t>ALI-0114</t>
  </si>
  <si>
    <t>MAIZENA NATURAL CAJA, 400 Grs</t>
  </si>
  <si>
    <t>ALI-0117</t>
  </si>
  <si>
    <t>MALAGUETA  (LIBRA)</t>
  </si>
  <si>
    <t>ALI-0122</t>
  </si>
  <si>
    <t>ALI-0123</t>
  </si>
  <si>
    <t>MAYONESA TARRO DE 8 Lib)</t>
  </si>
  <si>
    <t>ALI-0278</t>
  </si>
  <si>
    <t>MELONES DULCE</t>
  </si>
  <si>
    <t>ALI-387</t>
  </si>
  <si>
    <t>ALI-0144</t>
  </si>
  <si>
    <t>ALI-0249</t>
  </si>
  <si>
    <t>ALI-330</t>
  </si>
  <si>
    <t>ALI-385</t>
  </si>
  <si>
    <t>PASTA DE TOMATE</t>
  </si>
  <si>
    <t>ALI-357</t>
  </si>
  <si>
    <t>ALI-329</t>
  </si>
  <si>
    <t>ALI-0158</t>
  </si>
  <si>
    <t>PEREJIL FRESCO</t>
  </si>
  <si>
    <t>ALI-388</t>
  </si>
  <si>
    <t>PIMIENTA NEGRA</t>
  </si>
  <si>
    <t>ALI-0162</t>
  </si>
  <si>
    <t>PINA DULCE</t>
  </si>
  <si>
    <t>PLATANO VERDE</t>
  </si>
  <si>
    <t>ALI-0169</t>
  </si>
  <si>
    <t>PLATOS DESECHABLES. #6</t>
  </si>
  <si>
    <t>PAQ. 1/25</t>
  </si>
  <si>
    <t>ALI-0294</t>
  </si>
  <si>
    <t>REPOLLO BLANCO</t>
  </si>
  <si>
    <t>ALI-0930</t>
  </si>
  <si>
    <t>POLLO CONGELADO</t>
  </si>
  <si>
    <t>ALI-0243</t>
  </si>
  <si>
    <t>SAL,  TARROS 10 LIB.</t>
  </si>
  <si>
    <t>ALI-332</t>
  </si>
  <si>
    <t>SALSA CHINA 128 Onz</t>
  </si>
  <si>
    <t>ALI-0886</t>
  </si>
  <si>
    <t>ALI-399</t>
  </si>
  <si>
    <t>SERVILLETAS (PAQUETE DE 400 UNI)</t>
  </si>
  <si>
    <t>ALI-0191</t>
  </si>
  <si>
    <t>TENEDORES PLASTICO PAQ 25</t>
  </si>
  <si>
    <t>ALI-0193</t>
  </si>
  <si>
    <t>TAPA ENVASES PARA HABICHUELA.</t>
  </si>
  <si>
    <t>PAQ. 1/50</t>
  </si>
  <si>
    <t>ALI-0194</t>
  </si>
  <si>
    <t>TOMATE ENSALADA</t>
  </si>
  <si>
    <t>ALI-0464</t>
  </si>
  <si>
    <t>TOMATE BUGALU</t>
  </si>
  <si>
    <t>ALI-336</t>
  </si>
  <si>
    <t>TUNA EN AGUA.</t>
  </si>
  <si>
    <t>LATA66.4 ONZ</t>
  </si>
  <si>
    <t>ALI-0825</t>
  </si>
  <si>
    <t>VAINILLA BLANCA</t>
  </si>
  <si>
    <t>PAQUETES</t>
  </si>
  <si>
    <t>ALI-0820</t>
  </si>
  <si>
    <t>ALI-0208</t>
  </si>
  <si>
    <t>VIGA DE PAN SANDWICH</t>
  </si>
  <si>
    <t>ALI-0289</t>
  </si>
  <si>
    <t>ALI-0215</t>
  </si>
  <si>
    <t>ALI-0220</t>
  </si>
  <si>
    <t>ZANAHORIA</t>
  </si>
  <si>
    <t>VALOR RD$
EN
INVENTARIO</t>
  </si>
  <si>
    <t xml:space="preserve">                   REPUBLICA DOMINICANA</t>
  </si>
  <si>
    <t xml:space="preserve">                    HOSPITAL PEDIATRICO DR. HUGO MENDOZA</t>
  </si>
  <si>
    <t xml:space="preserve">                    COMPLEJO HOSPITALARIO CUIDAD DE LA SALUD</t>
  </si>
  <si>
    <t xml:space="preserve">    FECHA ADQUISICIÓN            MERCANCIA</t>
  </si>
  <si>
    <t>FECHA DE REGISTRO</t>
  </si>
  <si>
    <t xml:space="preserve">
VALOR PROMEDIO  UNITARIO 
EN RD$ 
</t>
  </si>
  <si>
    <t xml:space="preserve"> PERIODO ADQUISICIÓN               MERCANCIA</t>
  </si>
  <si>
    <t xml:space="preserve"> ACEITE DE SOYA 7.37 LITRO</t>
  </si>
  <si>
    <t>AJO ENTERO [LIBRAS]</t>
  </si>
  <si>
    <t>CUCHARA PLASTICA</t>
  </si>
  <si>
    <t>PAQUETE 40\1</t>
  </si>
  <si>
    <t>ALI-0031</t>
  </si>
  <si>
    <t>HOJUELAS DE MAIZ SIN AZUCAR ( CAJA 1.5 kg)</t>
  </si>
  <si>
    <t>CODIGO INSTITUCIONAL</t>
  </si>
  <si>
    <t>ALI-0037</t>
  </si>
  <si>
    <t xml:space="preserve">CHULETA AHUMADA </t>
  </si>
  <si>
    <t>JENGIBRE</t>
  </si>
  <si>
    <t>LECHE CONDENSADA</t>
  </si>
  <si>
    <t>ARROZ   SACO DE 125 LIBRAS</t>
  </si>
  <si>
    <t>ALI-520</t>
  </si>
  <si>
    <t>CARNE PIERNA DE CERDO</t>
  </si>
  <si>
    <t>ALI-0894</t>
  </si>
  <si>
    <t xml:space="preserve">HABICHUELA GIRA </t>
  </si>
  <si>
    <t>ALI-0302</t>
  </si>
  <si>
    <t xml:space="preserve">HARINA MAIZ MAZORCA </t>
  </si>
  <si>
    <t>ALI-322</t>
  </si>
  <si>
    <t xml:space="preserve">KETCHUP 7 LBS </t>
  </si>
  <si>
    <t>ALI-0920</t>
  </si>
  <si>
    <t xml:space="preserve">LECHE DE COCO </t>
  </si>
  <si>
    <t>ALI-0272</t>
  </si>
  <si>
    <t xml:space="preserve">MOSTACHOLIS </t>
  </si>
  <si>
    <t xml:space="preserve">MOSTAZA </t>
  </si>
  <si>
    <t>PAPEL FILM  NO.18  4/1</t>
  </si>
  <si>
    <t xml:space="preserve">CAJAS </t>
  </si>
  <si>
    <t>ALI-0170</t>
  </si>
  <si>
    <t>ALI-517</t>
  </si>
  <si>
    <t>SALSA BBQ</t>
  </si>
  <si>
    <t>ALI-0211</t>
  </si>
  <si>
    <t xml:space="preserve">VINO DE COCINAR </t>
  </si>
  <si>
    <t xml:space="preserve">AVENA </t>
  </si>
  <si>
    <t xml:space="preserve">PAQUETES </t>
  </si>
  <si>
    <t>ALI-0946</t>
  </si>
  <si>
    <t xml:space="preserve">CILANTRO ATADO </t>
  </si>
  <si>
    <t>ALI-0048</t>
  </si>
  <si>
    <t>CILANTRO ANCHO</t>
  </si>
  <si>
    <t>ALI-0341</t>
  </si>
  <si>
    <t>HARINA TRIGO 12/1</t>
  </si>
  <si>
    <t xml:space="preserve">FARDOS </t>
  </si>
  <si>
    <t>ALI-0282</t>
  </si>
  <si>
    <t xml:space="preserve">HIGADO DE RES </t>
  </si>
  <si>
    <t xml:space="preserve">CARTONES </t>
  </si>
  <si>
    <t xml:space="preserve">MANTEQUILLA </t>
  </si>
  <si>
    <t xml:space="preserve">LBS </t>
  </si>
  <si>
    <t xml:space="preserve">OREGANO ENTERO </t>
  </si>
  <si>
    <t>ALI-015</t>
  </si>
  <si>
    <t xml:space="preserve">PASAS LIGO GRANDE </t>
  </si>
  <si>
    <t>UNDS</t>
  </si>
  <si>
    <t>PLATOS DESECHABLES. #9</t>
  </si>
  <si>
    <t>ALI-0827</t>
  </si>
  <si>
    <t xml:space="preserve">VASOS DESCH.S 7 ONZ. </t>
  </si>
  <si>
    <t xml:space="preserve">VASOS DESCH. 12 ONZ. </t>
  </si>
  <si>
    <t>VINAGRE BLANCO GALON</t>
  </si>
  <si>
    <t xml:space="preserve">YAUTIA MORADA </t>
  </si>
  <si>
    <t xml:space="preserve">ACEITE DE OLIVA LT 5 GLNS </t>
  </si>
  <si>
    <t>ALI-0671</t>
  </si>
  <si>
    <t xml:space="preserve">ALBAHACA FRESCA </t>
  </si>
  <si>
    <t xml:space="preserve">LIBRAS </t>
  </si>
  <si>
    <t>BERENJENA</t>
  </si>
  <si>
    <t>ALI-0733</t>
  </si>
  <si>
    <t xml:space="preserve">CAFÉ EN GRANOS PAQ. 3 LBS </t>
  </si>
  <si>
    <t>CAFE MOLIDO EMPAQUE  1 LIB.</t>
  </si>
  <si>
    <t xml:space="preserve">CANELA ENTERA </t>
  </si>
  <si>
    <t xml:space="preserve">CANELA MOLIDA </t>
  </si>
  <si>
    <t xml:space="preserve">FRASCOS </t>
  </si>
  <si>
    <t>ALI-530</t>
  </si>
  <si>
    <t xml:space="preserve">CHAMPIÑON FRESCO </t>
  </si>
  <si>
    <t>CHOCORRICA 6.8 ONZ</t>
  </si>
  <si>
    <t>HABICHUELAS YACOMELO</t>
  </si>
  <si>
    <t>ALI-783</t>
  </si>
  <si>
    <t xml:space="preserve">HOJA DE MENTA </t>
  </si>
  <si>
    <t>ALI-460</t>
  </si>
  <si>
    <t xml:space="preserve">JUGO CONCENTRADO NARANJA </t>
  </si>
  <si>
    <t xml:space="preserve">JUGO CONCENTRADO FRUIT PUNCH </t>
  </si>
  <si>
    <t>JUGO SANTAL 6.8 OZ -24/1</t>
  </si>
  <si>
    <t xml:space="preserve">UNIDAD </t>
  </si>
  <si>
    <t>LECHOSA</t>
  </si>
  <si>
    <t>ALI-931</t>
  </si>
  <si>
    <t>LONGANIZA</t>
  </si>
  <si>
    <t>ALI-144</t>
  </si>
  <si>
    <t>PAPA A GRANEL</t>
  </si>
  <si>
    <t xml:space="preserve">PASTA CANELONES </t>
  </si>
  <si>
    <t xml:space="preserve">PASTA CODITO   </t>
  </si>
  <si>
    <t xml:space="preserve">PASTA ESPAQUETI </t>
  </si>
  <si>
    <t xml:space="preserve">PASTAS ESPIRALES </t>
  </si>
  <si>
    <t xml:space="preserve">PASTA FIDEOS </t>
  </si>
  <si>
    <t>ALI-272</t>
  </si>
  <si>
    <t>PASTA MOSTACHOLIS</t>
  </si>
  <si>
    <t>ALI-506</t>
  </si>
  <si>
    <t xml:space="preserve">PEPINO </t>
  </si>
  <si>
    <t>ALI-767</t>
  </si>
  <si>
    <t>ALI-527</t>
  </si>
  <si>
    <t xml:space="preserve">PLATANO MADURO </t>
  </si>
  <si>
    <t>ALI-093</t>
  </si>
  <si>
    <t>PLATOS B. DOBLE HOT DOG 200/1</t>
  </si>
  <si>
    <t>ALI-013</t>
  </si>
  <si>
    <t xml:space="preserve">QUESO CREMA </t>
  </si>
  <si>
    <t>ALI-930</t>
  </si>
  <si>
    <t xml:space="preserve">QUESO BLANCO DE FREIR 5 LBS </t>
  </si>
  <si>
    <t>ALI-361</t>
  </si>
  <si>
    <t xml:space="preserve">QUESO DANES BARRA 5 LBS </t>
  </si>
  <si>
    <t>ALI-281</t>
  </si>
  <si>
    <t xml:space="preserve">QUESO CHEDDAR 5 LBS </t>
  </si>
  <si>
    <t>ALI-529</t>
  </si>
  <si>
    <t xml:space="preserve">RABANO </t>
  </si>
  <si>
    <t>SALCHICHAS 36/1</t>
  </si>
  <si>
    <t>ALII-0886</t>
  </si>
  <si>
    <t xml:space="preserve">SANDIA </t>
  </si>
  <si>
    <t>ALI-1191</t>
  </si>
  <si>
    <t>TAPA VASOS NO. 12</t>
  </si>
  <si>
    <t>ALI-531</t>
  </si>
  <si>
    <t xml:space="preserve">TOMATE CHERRY </t>
  </si>
  <si>
    <t>ALI-205</t>
  </si>
  <si>
    <t xml:space="preserve">VAINITAS LARGA </t>
  </si>
  <si>
    <t>ALI-216</t>
  </si>
  <si>
    <t xml:space="preserve">YOGURT NATURAL </t>
  </si>
  <si>
    <t>ALI-519</t>
  </si>
  <si>
    <t>ZUCHINNI</t>
  </si>
  <si>
    <t>PREPARADO POR</t>
  </si>
  <si>
    <t>EYLEEN S. PEÑA SANCHEZ</t>
  </si>
  <si>
    <t>30/04/2024</t>
  </si>
  <si>
    <t xml:space="preserve">ATADOS </t>
  </si>
  <si>
    <t>TOTAL</t>
  </si>
  <si>
    <t>31/05/2024</t>
  </si>
  <si>
    <t>ALI-406</t>
  </si>
  <si>
    <t xml:space="preserve">GALLETAS DINO </t>
  </si>
  <si>
    <t xml:space="preserve">CAJA </t>
  </si>
  <si>
    <t>ALI-007</t>
  </si>
  <si>
    <t xml:space="preserve">GALLETAS CLUB SOCIAL </t>
  </si>
  <si>
    <t>ALI-0083</t>
  </si>
  <si>
    <t xml:space="preserve">HARINA EL NEGRITO </t>
  </si>
  <si>
    <t xml:space="preserve">LIMON VERDE </t>
  </si>
  <si>
    <t>REPOLLO</t>
  </si>
  <si>
    <t>30/06/2024</t>
  </si>
  <si>
    <t>ALI-0013</t>
  </si>
  <si>
    <t xml:space="preserve">APIO </t>
  </si>
  <si>
    <t xml:space="preserve">AZUCAR CREMA </t>
  </si>
  <si>
    <t>ALI-363</t>
  </si>
  <si>
    <t>CARNE RES NO. 7</t>
  </si>
  <si>
    <t>ALI-871</t>
  </si>
  <si>
    <t xml:space="preserve">CARNE PIERNA REBANADA FRESCA </t>
  </si>
  <si>
    <t>ALI-928</t>
  </si>
  <si>
    <t>CARNE-CHULETA FRESCA REBAN.</t>
  </si>
  <si>
    <t xml:space="preserve">CANELA MOLIDA FRASCO </t>
  </si>
  <si>
    <t>ALI-351</t>
  </si>
  <si>
    <t xml:space="preserve">COMPOTA CHUPETE </t>
  </si>
  <si>
    <t>ALI-317</t>
  </si>
  <si>
    <t>GALLETAS DE AVENA Y PASAS 9/1</t>
  </si>
  <si>
    <t>ALI-378</t>
  </si>
  <si>
    <t xml:space="preserve">GALLETAS AVENA Y FRUTOS ROJOS </t>
  </si>
  <si>
    <t xml:space="preserve">UNDS </t>
  </si>
  <si>
    <t>ALI-433</t>
  </si>
  <si>
    <t xml:space="preserve">GALLETAS OREO </t>
  </si>
  <si>
    <t>ALI-311</t>
  </si>
  <si>
    <t xml:space="preserve">GALLETAAS RITZ DE QUESO </t>
  </si>
  <si>
    <t xml:space="preserve">HABICHUELA ROJA </t>
  </si>
  <si>
    <t>ALI-542</t>
  </si>
  <si>
    <t xml:space="preserve">JAMON BOLO </t>
  </si>
  <si>
    <t xml:space="preserve">LECHE EVAPORADA </t>
  </si>
  <si>
    <t>ALI-390</t>
  </si>
  <si>
    <t xml:space="preserve">LECHUGA </t>
  </si>
  <si>
    <t>ALI-140</t>
  </si>
  <si>
    <t xml:space="preserve">REPOLLO BLANCO </t>
  </si>
  <si>
    <t>ALI-294</t>
  </si>
  <si>
    <t xml:space="preserve">REPOLLO MORADO </t>
  </si>
  <si>
    <t>ALI-243</t>
  </si>
  <si>
    <t xml:space="preserve">SALAMI 3.5 LBS PREMIUM </t>
  </si>
  <si>
    <t xml:space="preserve">UND </t>
  </si>
  <si>
    <t>SALCHICHA PREMIUM 36/1</t>
  </si>
  <si>
    <t>TAPAS ENVASES NO. 4 HABICHUELA</t>
  </si>
  <si>
    <t>ALI-772</t>
  </si>
  <si>
    <t>TRIGO NO. 2</t>
  </si>
  <si>
    <t>ALI-293</t>
  </si>
  <si>
    <t>VASOS DESECH. 4 OZ BIO</t>
  </si>
  <si>
    <t>ALI-827</t>
  </si>
  <si>
    <t>VASOS DESCH.S 7 ONZ. BIO</t>
  </si>
  <si>
    <t>VASOS DESECH. 8 OZ BIO</t>
  </si>
  <si>
    <t>VASOS DESCH. 12 ONZ. FOAM</t>
  </si>
  <si>
    <t>EXISTENCIA AL 31 DE MAYO</t>
  </si>
  <si>
    <t>EXISTENCIA AL 30 DE JUNIO</t>
  </si>
  <si>
    <t>EXISTENCIA AL 30 DE ABRIL</t>
  </si>
  <si>
    <t xml:space="preserve">  CONSOLIDADO DE  ALMACEN DE ALIMENTOS DEL TRIMESTRE ABRIL-JUNIO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</si>
</sst>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RD$&quot;* #,##0.00_);_(&quot;RD$&quot;* \(#,##0.00\);_(&quot;RD$&quot;* &quot;-&quot;??_);_(@_)"/>
    <numFmt numFmtId="164" formatCode="_(&quot;$&quot;* #,##0.00_);_(&quot;$&quot;* \(#,##0.00\);_(&quot;$&quot;* &quot;-&quot;??_);_(@_)"/>
    <numFmt numFmtId="165" formatCode="_-[$$-540A]* #,##0.00_ ;_-[$$-540A]* \-#,##0.00\ ;_-[$$-540A]* &quot;-&quot;??_ ;_-@_ "/>
    <numFmt numFmtId="166" formatCode="&quot;$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3" fillId="4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8" xfId="0" applyFont="1" applyBorder="1" applyAlignment="1">
      <alignment horizontal="center"/>
    </xf>
    <xf numFmtId="14" fontId="14" fillId="0" borderId="3" xfId="0" applyNumberFormat="1" applyFont="1" applyBorder="1" applyAlignment="1">
      <alignment horizontal="center"/>
    </xf>
    <xf numFmtId="14" fontId="15" fillId="2" borderId="3" xfId="0" applyNumberFormat="1" applyFont="1" applyFill="1" applyBorder="1" applyAlignment="1">
      <alignment horizontal="center" vertical="center"/>
    </xf>
    <xf numFmtId="14" fontId="14" fillId="0" borderId="3" xfId="0" applyNumberFormat="1" applyFont="1" applyBorder="1"/>
    <xf numFmtId="0" fontId="16" fillId="2" borderId="3" xfId="0" applyFont="1" applyFill="1" applyBorder="1" applyAlignment="1">
      <alignment vertical="center"/>
    </xf>
    <xf numFmtId="0" fontId="16" fillId="3" borderId="3" xfId="0" applyFont="1" applyFill="1" applyBorder="1" applyAlignment="1">
      <alignment vertical="center"/>
    </xf>
    <xf numFmtId="166" fontId="15" fillId="2" borderId="3" xfId="1" applyNumberFormat="1" applyFont="1" applyFill="1" applyBorder="1" applyAlignment="1">
      <alignment horizontal="right" vertical="center"/>
    </xf>
    <xf numFmtId="0" fontId="15" fillId="4" borderId="3" xfId="0" applyFont="1" applyFill="1" applyBorder="1" applyAlignment="1">
      <alignment horizontal="center" vertical="center"/>
    </xf>
    <xf numFmtId="165" fontId="15" fillId="2" borderId="3" xfId="0" applyNumberFormat="1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left" vertical="center"/>
    </xf>
    <xf numFmtId="44" fontId="15" fillId="2" borderId="3" xfId="1" applyFont="1" applyFill="1" applyBorder="1" applyAlignment="1">
      <alignment horizontal="center" vertical="center"/>
    </xf>
    <xf numFmtId="0" fontId="15" fillId="2" borderId="3" xfId="0" applyNumberFormat="1" applyFont="1" applyFill="1" applyBorder="1" applyAlignment="1">
      <alignment horizontal="center" vertical="center"/>
    </xf>
    <xf numFmtId="14" fontId="15" fillId="2" borderId="4" xfId="0" applyNumberFormat="1" applyFont="1" applyFill="1" applyBorder="1" applyAlignment="1">
      <alignment horizontal="center" vertical="center"/>
    </xf>
    <xf numFmtId="14" fontId="14" fillId="0" borderId="4" xfId="0" applyNumberFormat="1" applyFont="1" applyBorder="1"/>
    <xf numFmtId="0" fontId="16" fillId="2" borderId="4" xfId="0" applyFont="1" applyFill="1" applyBorder="1" applyAlignment="1">
      <alignment vertical="center"/>
    </xf>
    <xf numFmtId="0" fontId="16" fillId="3" borderId="4" xfId="0" applyFont="1" applyFill="1" applyBorder="1" applyAlignment="1">
      <alignment vertical="center"/>
    </xf>
    <xf numFmtId="44" fontId="15" fillId="2" borderId="4" xfId="1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165" fontId="15" fillId="2" borderId="4" xfId="0" applyNumberFormat="1" applyFont="1" applyFill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14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165" fontId="7" fillId="0" borderId="0" xfId="0" applyNumberFormat="1" applyFont="1" applyFill="1" applyBorder="1"/>
    <xf numFmtId="0" fontId="3" fillId="5" borderId="5" xfId="0" applyFont="1" applyFill="1" applyBorder="1"/>
    <xf numFmtId="14" fontId="6" fillId="6" borderId="6" xfId="0" applyNumberFormat="1" applyFont="1" applyFill="1" applyBorder="1" applyAlignment="1">
      <alignment horizontal="center" vertical="center"/>
    </xf>
    <xf numFmtId="0" fontId="3" fillId="5" borderId="6" xfId="0" applyFont="1" applyFill="1" applyBorder="1"/>
    <xf numFmtId="0" fontId="3" fillId="5" borderId="6" xfId="0" applyFont="1" applyFill="1" applyBorder="1" applyAlignment="1">
      <alignment horizontal="right"/>
    </xf>
    <xf numFmtId="165" fontId="3" fillId="5" borderId="7" xfId="0" applyNumberFormat="1" applyFont="1" applyFill="1" applyBorder="1"/>
    <xf numFmtId="165" fontId="15" fillId="2" borderId="9" xfId="0" applyNumberFormat="1" applyFont="1" applyFill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180975</xdr:rowOff>
    </xdr:from>
    <xdr:to>
      <xdr:col>2</xdr:col>
      <xdr:colOff>1057275</xdr:colOff>
      <xdr:row>5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80975"/>
          <a:ext cx="3200400" cy="885825"/>
        </a:xfrm>
        <a:prstGeom prst="rect">
          <a:avLst/>
        </a:prstGeom>
      </xdr:spPr>
    </xdr:pic>
    <xdr:clientData/>
  </xdr:twoCellAnchor>
  <xdr:twoCellAnchor>
    <xdr:from>
      <xdr:col>21</xdr:col>
      <xdr:colOff>723900</xdr:colOff>
      <xdr:row>2</xdr:row>
      <xdr:rowOff>95250</xdr:rowOff>
    </xdr:from>
    <xdr:to>
      <xdr:col>22</xdr:col>
      <xdr:colOff>914400</xdr:colOff>
      <xdr:row>8</xdr:row>
      <xdr:rowOff>92336</xdr:rowOff>
    </xdr:to>
    <xdr:pic>
      <xdr:nvPicPr>
        <xdr:cNvPr id="4" name="Imagen 6" descr="Descripción: C:\Users\omodesto\Desktop\Logos\premioCalidad\premioCalidad-PNG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6200" y="476250"/>
          <a:ext cx="1238250" cy="1178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104775</xdr:colOff>
      <xdr:row>2</xdr:row>
      <xdr:rowOff>0</xdr:rowOff>
    </xdr:from>
    <xdr:to>
      <xdr:col>24</xdr:col>
      <xdr:colOff>34951</xdr:colOff>
      <xdr:row>9</xdr:row>
      <xdr:rowOff>9525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56375" y="381000"/>
          <a:ext cx="1311301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4:Y141"/>
  <sheetViews>
    <sheetView tabSelected="1" topLeftCell="A127" workbookViewId="0">
      <selection activeCell="H14" sqref="H14"/>
    </sheetView>
  </sheetViews>
  <sheetFormatPr baseColWidth="10" defaultColWidth="11.42578125" defaultRowHeight="15" x14ac:dyDescent="0.25"/>
  <cols>
    <col min="1" max="1" width="17.5703125" style="1" customWidth="1"/>
    <col min="2" max="2" width="16.7109375" customWidth="1"/>
    <col min="3" max="3" width="19" customWidth="1"/>
    <col min="4" max="4" width="47" customWidth="1"/>
    <col min="5" max="5" width="15.85546875" customWidth="1"/>
    <col min="6" max="6" width="20.7109375" style="1" customWidth="1"/>
    <col min="7" max="7" width="16.28515625" customWidth="1"/>
    <col min="8" max="8" width="21" customWidth="1"/>
    <col min="9" max="9" width="18.7109375" style="1" customWidth="1"/>
    <col min="10" max="10" width="14.5703125" style="1" customWidth="1"/>
    <col min="11" max="11" width="15.140625" customWidth="1"/>
    <col min="12" max="12" width="47.7109375" customWidth="1"/>
    <col min="13" max="13" width="13.7109375" customWidth="1"/>
    <col min="14" max="14" width="17.5703125" customWidth="1"/>
    <col min="15" max="15" width="16.140625" customWidth="1"/>
    <col min="16" max="16" width="22.5703125" customWidth="1"/>
    <col min="17" max="17" width="16.7109375" style="1" customWidth="1"/>
    <col min="18" max="18" width="16.85546875" customWidth="1"/>
    <col min="19" max="19" width="18.7109375" customWidth="1"/>
    <col min="20" max="20" width="49.42578125" customWidth="1"/>
    <col min="21" max="21" width="16.28515625" customWidth="1"/>
    <col min="22" max="22" width="15.7109375" customWidth="1"/>
    <col min="23" max="23" width="14.5703125" customWidth="1"/>
    <col min="24" max="24" width="20.7109375" customWidth="1"/>
  </cols>
  <sheetData>
    <row r="4" spans="1:25" ht="15.75" x14ac:dyDescent="0.25">
      <c r="N4" s="2" t="s">
        <v>148</v>
      </c>
      <c r="O4" s="2"/>
      <c r="Q4"/>
    </row>
    <row r="5" spans="1:25" ht="15.75" x14ac:dyDescent="0.25">
      <c r="N5" s="2" t="s">
        <v>149</v>
      </c>
      <c r="O5" s="2"/>
      <c r="P5" s="2"/>
      <c r="Q5"/>
    </row>
    <row r="6" spans="1:25" ht="15.75" x14ac:dyDescent="0.25">
      <c r="N6" s="2" t="s">
        <v>150</v>
      </c>
      <c r="O6" s="2"/>
      <c r="P6" s="2"/>
      <c r="Q6"/>
    </row>
    <row r="7" spans="1:25" ht="15.75" x14ac:dyDescent="0.25">
      <c r="N7" s="2" t="s">
        <v>338</v>
      </c>
      <c r="O7" s="2"/>
      <c r="P7" s="2"/>
      <c r="Q7"/>
    </row>
    <row r="9" spans="1:25" ht="15.75" thickBot="1" x14ac:dyDescent="0.3"/>
    <row r="10" spans="1:25" s="8" customFormat="1" ht="71.25" customHeight="1" x14ac:dyDescent="0.25">
      <c r="A10" s="3" t="s">
        <v>152</v>
      </c>
      <c r="B10" s="3" t="s">
        <v>154</v>
      </c>
      <c r="C10" s="4" t="s">
        <v>161</v>
      </c>
      <c r="D10" s="5" t="s">
        <v>0</v>
      </c>
      <c r="E10" s="6" t="s">
        <v>1</v>
      </c>
      <c r="F10" s="6" t="s">
        <v>153</v>
      </c>
      <c r="G10" s="7" t="s">
        <v>337</v>
      </c>
      <c r="H10" s="7" t="s">
        <v>147</v>
      </c>
      <c r="I10" s="3" t="s">
        <v>152</v>
      </c>
      <c r="J10" s="3" t="s">
        <v>151</v>
      </c>
      <c r="K10" s="4" t="s">
        <v>161</v>
      </c>
      <c r="L10" s="5" t="s">
        <v>0</v>
      </c>
      <c r="M10" s="6" t="s">
        <v>1</v>
      </c>
      <c r="N10" s="6" t="s">
        <v>153</v>
      </c>
      <c r="O10" s="7" t="s">
        <v>335</v>
      </c>
      <c r="P10" s="7" t="s">
        <v>2</v>
      </c>
      <c r="Q10" s="3" t="s">
        <v>151</v>
      </c>
      <c r="R10" s="4" t="s">
        <v>152</v>
      </c>
      <c r="S10" s="4" t="s">
        <v>161</v>
      </c>
      <c r="T10" s="5" t="s">
        <v>0</v>
      </c>
      <c r="U10" s="6" t="s">
        <v>1</v>
      </c>
      <c r="V10" s="6" t="s">
        <v>153</v>
      </c>
      <c r="W10" s="7" t="s">
        <v>336</v>
      </c>
      <c r="X10" s="7" t="s">
        <v>147</v>
      </c>
    </row>
    <row r="11" spans="1:25" ht="15.75" x14ac:dyDescent="0.25">
      <c r="A11" s="14">
        <v>45295</v>
      </c>
      <c r="B11" s="15" t="s">
        <v>277</v>
      </c>
      <c r="C11" s="16" t="s">
        <v>3</v>
      </c>
      <c r="D11" s="17" t="s">
        <v>155</v>
      </c>
      <c r="E11" s="18" t="s">
        <v>4</v>
      </c>
      <c r="F11" s="19">
        <v>1073</v>
      </c>
      <c r="G11" s="20">
        <v>270</v>
      </c>
      <c r="H11" s="21">
        <f>SUM(F11*G11)</f>
        <v>289710</v>
      </c>
      <c r="I11" s="14">
        <v>45296</v>
      </c>
      <c r="J11" s="15" t="s">
        <v>280</v>
      </c>
      <c r="K11" s="16" t="s">
        <v>3</v>
      </c>
      <c r="L11" s="17" t="s">
        <v>155</v>
      </c>
      <c r="M11" s="18" t="s">
        <v>4</v>
      </c>
      <c r="N11" s="19">
        <v>1073</v>
      </c>
      <c r="O11" s="20">
        <v>218</v>
      </c>
      <c r="P11" s="21">
        <f>SUM(N11*O11)</f>
        <v>233914</v>
      </c>
      <c r="Q11" s="14">
        <v>45297</v>
      </c>
      <c r="R11" s="15" t="s">
        <v>290</v>
      </c>
      <c r="S11" s="16" t="s">
        <v>3</v>
      </c>
      <c r="T11" s="17" t="s">
        <v>155</v>
      </c>
      <c r="U11" s="18" t="s">
        <v>4</v>
      </c>
      <c r="V11" s="19">
        <v>1073</v>
      </c>
      <c r="W11" s="20">
        <v>172</v>
      </c>
      <c r="X11" s="21">
        <f>SUM(V11*W11)</f>
        <v>184556</v>
      </c>
      <c r="Y11" s="9"/>
    </row>
    <row r="12" spans="1:25" ht="15.75" x14ac:dyDescent="0.25">
      <c r="A12" s="14">
        <v>45295</v>
      </c>
      <c r="B12" s="15" t="s">
        <v>277</v>
      </c>
      <c r="C12" s="16" t="s">
        <v>5</v>
      </c>
      <c r="D12" s="22" t="s">
        <v>211</v>
      </c>
      <c r="E12" s="18" t="s">
        <v>4</v>
      </c>
      <c r="F12" s="19">
        <v>1295</v>
      </c>
      <c r="G12" s="20">
        <v>12</v>
      </c>
      <c r="H12" s="21">
        <f>SUM(F12*G12)</f>
        <v>15540</v>
      </c>
      <c r="I12" s="14">
        <v>45296</v>
      </c>
      <c r="J12" s="15" t="s">
        <v>280</v>
      </c>
      <c r="K12" s="16" t="s">
        <v>5</v>
      </c>
      <c r="L12" s="22" t="s">
        <v>211</v>
      </c>
      <c r="M12" s="18" t="s">
        <v>4</v>
      </c>
      <c r="N12" s="19">
        <v>1295</v>
      </c>
      <c r="O12" s="20">
        <v>5</v>
      </c>
      <c r="P12" s="21">
        <f>SUM(N12*O12)</f>
        <v>6475</v>
      </c>
      <c r="Q12" s="14">
        <v>45297</v>
      </c>
      <c r="R12" s="15" t="s">
        <v>290</v>
      </c>
      <c r="S12" s="16" t="s">
        <v>5</v>
      </c>
      <c r="T12" s="22" t="s">
        <v>211</v>
      </c>
      <c r="U12" s="18" t="s">
        <v>4</v>
      </c>
      <c r="V12" s="19">
        <v>1295</v>
      </c>
      <c r="W12" s="20">
        <v>22</v>
      </c>
      <c r="X12" s="21">
        <f>SUM(V12*W12)</f>
        <v>28490</v>
      </c>
      <c r="Y12" s="9"/>
    </row>
    <row r="13" spans="1:25" ht="15.75" x14ac:dyDescent="0.25">
      <c r="A13" s="14">
        <v>45295</v>
      </c>
      <c r="B13" s="15" t="s">
        <v>277</v>
      </c>
      <c r="C13" s="16" t="s">
        <v>212</v>
      </c>
      <c r="D13" s="17" t="s">
        <v>213</v>
      </c>
      <c r="E13" s="18" t="s">
        <v>214</v>
      </c>
      <c r="F13" s="23">
        <v>100</v>
      </c>
      <c r="G13" s="20">
        <v>15</v>
      </c>
      <c r="H13" s="21">
        <f>SUM(F13*G13)</f>
        <v>1500</v>
      </c>
      <c r="I13" s="14">
        <v>45296</v>
      </c>
      <c r="J13" s="15" t="s">
        <v>280</v>
      </c>
      <c r="K13" s="16" t="s">
        <v>212</v>
      </c>
      <c r="L13" s="17" t="s">
        <v>213</v>
      </c>
      <c r="M13" s="18" t="s">
        <v>214</v>
      </c>
      <c r="N13" s="23">
        <v>100</v>
      </c>
      <c r="O13" s="20">
        <v>15</v>
      </c>
      <c r="P13" s="21">
        <f>SUM(N13*O13)</f>
        <v>1500</v>
      </c>
      <c r="Q13" s="14">
        <v>45297</v>
      </c>
      <c r="R13" s="15" t="s">
        <v>290</v>
      </c>
      <c r="S13" s="16" t="s">
        <v>212</v>
      </c>
      <c r="T13" s="17" t="s">
        <v>213</v>
      </c>
      <c r="U13" s="18" t="s">
        <v>214</v>
      </c>
      <c r="V13" s="23">
        <v>100</v>
      </c>
      <c r="W13" s="20">
        <v>1</v>
      </c>
      <c r="X13" s="21">
        <f>SUM(V13*W13)</f>
        <v>100</v>
      </c>
      <c r="Y13" s="9"/>
    </row>
    <row r="14" spans="1:25" ht="15.75" x14ac:dyDescent="0.25">
      <c r="A14" s="14">
        <v>45295</v>
      </c>
      <c r="B14" s="15" t="s">
        <v>277</v>
      </c>
      <c r="C14" s="16" t="s">
        <v>8</v>
      </c>
      <c r="D14" s="17" t="s">
        <v>9</v>
      </c>
      <c r="E14" s="18" t="s">
        <v>7</v>
      </c>
      <c r="F14" s="23">
        <v>72</v>
      </c>
      <c r="G14" s="20">
        <v>100</v>
      </c>
      <c r="H14" s="21">
        <f t="shared" ref="H14:H80" si="0">SUM(F14*G14)</f>
        <v>7200</v>
      </c>
      <c r="I14" s="14">
        <v>45296</v>
      </c>
      <c r="J14" s="15" t="s">
        <v>280</v>
      </c>
      <c r="K14" s="16" t="s">
        <v>10</v>
      </c>
      <c r="L14" s="17" t="s">
        <v>11</v>
      </c>
      <c r="M14" s="18" t="s">
        <v>7</v>
      </c>
      <c r="N14" s="23">
        <v>30</v>
      </c>
      <c r="O14" s="20">
        <v>75</v>
      </c>
      <c r="P14" s="21">
        <f t="shared" ref="P14:P76" si="1">SUM(N14*O14)</f>
        <v>2250</v>
      </c>
      <c r="Q14" s="14">
        <v>45297</v>
      </c>
      <c r="R14" s="15" t="s">
        <v>290</v>
      </c>
      <c r="S14" s="16" t="s">
        <v>10</v>
      </c>
      <c r="T14" s="17" t="s">
        <v>11</v>
      </c>
      <c r="U14" s="18" t="s">
        <v>7</v>
      </c>
      <c r="V14" s="23">
        <v>30</v>
      </c>
      <c r="W14" s="20">
        <v>180</v>
      </c>
      <c r="X14" s="21">
        <f t="shared" ref="X14:X88" si="2">SUM(V14*W14)</f>
        <v>5400</v>
      </c>
      <c r="Y14" s="9"/>
    </row>
    <row r="15" spans="1:25" ht="15.75" x14ac:dyDescent="0.25">
      <c r="A15" s="14">
        <v>45295</v>
      </c>
      <c r="B15" s="15" t="s">
        <v>277</v>
      </c>
      <c r="C15" s="16" t="s">
        <v>10</v>
      </c>
      <c r="D15" s="17" t="s">
        <v>11</v>
      </c>
      <c r="E15" s="18" t="s">
        <v>7</v>
      </c>
      <c r="F15" s="23">
        <v>30</v>
      </c>
      <c r="G15" s="20">
        <v>70</v>
      </c>
      <c r="H15" s="21">
        <f t="shared" si="0"/>
        <v>2100</v>
      </c>
      <c r="I15" s="14">
        <v>45296</v>
      </c>
      <c r="J15" s="15" t="s">
        <v>280</v>
      </c>
      <c r="K15" s="16" t="s">
        <v>12</v>
      </c>
      <c r="L15" s="17" t="s">
        <v>156</v>
      </c>
      <c r="M15" s="18" t="s">
        <v>7</v>
      </c>
      <c r="N15" s="23">
        <v>160</v>
      </c>
      <c r="O15" s="20">
        <v>40</v>
      </c>
      <c r="P15" s="21">
        <f t="shared" si="1"/>
        <v>6400</v>
      </c>
      <c r="Q15" s="14">
        <v>45297</v>
      </c>
      <c r="R15" s="15" t="s">
        <v>290</v>
      </c>
      <c r="S15" s="16" t="s">
        <v>12</v>
      </c>
      <c r="T15" s="17" t="s">
        <v>156</v>
      </c>
      <c r="U15" s="18" t="s">
        <v>7</v>
      </c>
      <c r="V15" s="23">
        <v>160</v>
      </c>
      <c r="W15" s="20">
        <v>107</v>
      </c>
      <c r="X15" s="21">
        <f t="shared" si="2"/>
        <v>17120</v>
      </c>
      <c r="Y15" s="9"/>
    </row>
    <row r="16" spans="1:25" ht="15.75" x14ac:dyDescent="0.25">
      <c r="A16" s="14">
        <v>45295</v>
      </c>
      <c r="B16" s="15" t="s">
        <v>277</v>
      </c>
      <c r="C16" s="16" t="s">
        <v>12</v>
      </c>
      <c r="D16" s="17" t="s">
        <v>156</v>
      </c>
      <c r="E16" s="18" t="s">
        <v>7</v>
      </c>
      <c r="F16" s="23">
        <v>160</v>
      </c>
      <c r="G16" s="20">
        <v>100</v>
      </c>
      <c r="H16" s="21">
        <f t="shared" si="0"/>
        <v>16000</v>
      </c>
      <c r="I16" s="14">
        <v>45296</v>
      </c>
      <c r="J16" s="15" t="s">
        <v>280</v>
      </c>
      <c r="K16" s="16" t="s">
        <v>13</v>
      </c>
      <c r="L16" s="17" t="s">
        <v>14</v>
      </c>
      <c r="M16" s="18" t="s">
        <v>7</v>
      </c>
      <c r="N16" s="23">
        <v>65</v>
      </c>
      <c r="O16" s="20">
        <v>30</v>
      </c>
      <c r="P16" s="21">
        <f t="shared" si="1"/>
        <v>1950</v>
      </c>
      <c r="Q16" s="14">
        <v>45297</v>
      </c>
      <c r="R16" s="15" t="s">
        <v>290</v>
      </c>
      <c r="S16" s="16" t="s">
        <v>13</v>
      </c>
      <c r="T16" s="17" t="s">
        <v>14</v>
      </c>
      <c r="U16" s="18" t="s">
        <v>7</v>
      </c>
      <c r="V16" s="23">
        <v>65</v>
      </c>
      <c r="W16" s="20">
        <v>51</v>
      </c>
      <c r="X16" s="21">
        <f t="shared" si="2"/>
        <v>3315</v>
      </c>
      <c r="Y16" s="9"/>
    </row>
    <row r="17" spans="1:25" ht="15.75" x14ac:dyDescent="0.25">
      <c r="A17" s="14">
        <v>45295</v>
      </c>
      <c r="B17" s="15" t="s">
        <v>277</v>
      </c>
      <c r="C17" s="16" t="s">
        <v>15</v>
      </c>
      <c r="D17" s="17" t="s">
        <v>166</v>
      </c>
      <c r="E17" s="18" t="s">
        <v>7</v>
      </c>
      <c r="F17" s="23">
        <v>35.15</v>
      </c>
      <c r="G17" s="20">
        <v>700</v>
      </c>
      <c r="H17" s="21">
        <f t="shared" si="0"/>
        <v>24605</v>
      </c>
      <c r="I17" s="14">
        <v>45296</v>
      </c>
      <c r="J17" s="15" t="s">
        <v>280</v>
      </c>
      <c r="K17" s="16" t="s">
        <v>15</v>
      </c>
      <c r="L17" s="17" t="s">
        <v>166</v>
      </c>
      <c r="M17" s="18" t="s">
        <v>7</v>
      </c>
      <c r="N17" s="23">
        <v>35.15</v>
      </c>
      <c r="O17" s="20">
        <v>1600</v>
      </c>
      <c r="P17" s="21">
        <f t="shared" si="1"/>
        <v>56240</v>
      </c>
      <c r="Q17" s="14">
        <v>45297</v>
      </c>
      <c r="R17" s="15" t="s">
        <v>290</v>
      </c>
      <c r="S17" s="16" t="s">
        <v>15</v>
      </c>
      <c r="T17" s="17" t="s">
        <v>166</v>
      </c>
      <c r="U17" s="18" t="s">
        <v>7</v>
      </c>
      <c r="V17" s="23">
        <v>35.15</v>
      </c>
      <c r="W17" s="20">
        <v>1980</v>
      </c>
      <c r="X17" s="21">
        <f t="shared" si="2"/>
        <v>69597</v>
      </c>
      <c r="Y17" s="9"/>
    </row>
    <row r="18" spans="1:25" ht="15.75" x14ac:dyDescent="0.25">
      <c r="A18" s="14">
        <v>45295</v>
      </c>
      <c r="B18" s="15" t="s">
        <v>277</v>
      </c>
      <c r="C18" s="16" t="s">
        <v>16</v>
      </c>
      <c r="D18" s="17" t="s">
        <v>17</v>
      </c>
      <c r="E18" s="18" t="s">
        <v>7</v>
      </c>
      <c r="F18" s="23">
        <v>47</v>
      </c>
      <c r="G18" s="20">
        <v>100</v>
      </c>
      <c r="H18" s="21">
        <f t="shared" si="0"/>
        <v>4700</v>
      </c>
      <c r="I18" s="14">
        <v>45296</v>
      </c>
      <c r="J18" s="15" t="s">
        <v>280</v>
      </c>
      <c r="K18" s="16" t="s">
        <v>16</v>
      </c>
      <c r="L18" s="17" t="s">
        <v>17</v>
      </c>
      <c r="M18" s="18" t="s">
        <v>7</v>
      </c>
      <c r="N18" s="23">
        <v>47</v>
      </c>
      <c r="O18" s="20">
        <v>50</v>
      </c>
      <c r="P18" s="21">
        <f t="shared" si="1"/>
        <v>2350</v>
      </c>
      <c r="Q18" s="14">
        <v>45297</v>
      </c>
      <c r="R18" s="15" t="s">
        <v>290</v>
      </c>
      <c r="S18" s="16" t="s">
        <v>291</v>
      </c>
      <c r="T18" s="17" t="s">
        <v>292</v>
      </c>
      <c r="U18" s="18" t="s">
        <v>7</v>
      </c>
      <c r="V18" s="23">
        <v>21.82</v>
      </c>
      <c r="W18" s="20">
        <v>15</v>
      </c>
      <c r="X18" s="21">
        <f t="shared" si="2"/>
        <v>327.3</v>
      </c>
      <c r="Y18" s="9"/>
    </row>
    <row r="19" spans="1:25" ht="15.75" x14ac:dyDescent="0.25">
      <c r="A19" s="14">
        <v>45295</v>
      </c>
      <c r="B19" s="15" t="s">
        <v>277</v>
      </c>
      <c r="C19" s="16" t="s">
        <v>18</v>
      </c>
      <c r="D19" s="17" t="s">
        <v>187</v>
      </c>
      <c r="E19" s="18" t="s">
        <v>188</v>
      </c>
      <c r="F19" s="23">
        <v>102.5</v>
      </c>
      <c r="G19" s="20">
        <v>92</v>
      </c>
      <c r="H19" s="21">
        <f t="shared" si="0"/>
        <v>9430</v>
      </c>
      <c r="I19" s="14">
        <v>45296</v>
      </c>
      <c r="J19" s="15" t="s">
        <v>280</v>
      </c>
      <c r="K19" s="16" t="s">
        <v>18</v>
      </c>
      <c r="L19" s="17" t="s">
        <v>187</v>
      </c>
      <c r="M19" s="18" t="s">
        <v>188</v>
      </c>
      <c r="N19" s="23">
        <v>102.5</v>
      </c>
      <c r="O19" s="20">
        <v>43</v>
      </c>
      <c r="P19" s="21">
        <f t="shared" si="1"/>
        <v>4407.5</v>
      </c>
      <c r="Q19" s="14">
        <v>45297</v>
      </c>
      <c r="R19" s="15" t="s">
        <v>290</v>
      </c>
      <c r="S19" s="16" t="s">
        <v>16</v>
      </c>
      <c r="T19" s="17" t="s">
        <v>17</v>
      </c>
      <c r="U19" s="18" t="s">
        <v>7</v>
      </c>
      <c r="V19" s="23">
        <v>47</v>
      </c>
      <c r="W19" s="20">
        <v>200</v>
      </c>
      <c r="X19" s="21">
        <f t="shared" si="2"/>
        <v>9400</v>
      </c>
      <c r="Y19" s="9"/>
    </row>
    <row r="20" spans="1:25" ht="15.75" x14ac:dyDescent="0.25">
      <c r="A20" s="14">
        <v>45295</v>
      </c>
      <c r="B20" s="15" t="s">
        <v>277</v>
      </c>
      <c r="C20" s="16" t="s">
        <v>19</v>
      </c>
      <c r="D20" s="17" t="s">
        <v>20</v>
      </c>
      <c r="E20" s="18" t="s">
        <v>21</v>
      </c>
      <c r="F20" s="23">
        <v>182</v>
      </c>
      <c r="G20" s="20">
        <v>80</v>
      </c>
      <c r="H20" s="21">
        <f t="shared" si="0"/>
        <v>14560</v>
      </c>
      <c r="I20" s="14">
        <v>45296</v>
      </c>
      <c r="J20" s="15" t="s">
        <v>280</v>
      </c>
      <c r="K20" s="16" t="s">
        <v>19</v>
      </c>
      <c r="L20" s="17" t="s">
        <v>20</v>
      </c>
      <c r="M20" s="18" t="s">
        <v>21</v>
      </c>
      <c r="N20" s="23">
        <v>182</v>
      </c>
      <c r="O20" s="20">
        <v>25</v>
      </c>
      <c r="P20" s="21">
        <f t="shared" si="1"/>
        <v>4550</v>
      </c>
      <c r="Q20" s="14">
        <v>45297</v>
      </c>
      <c r="R20" s="15" t="s">
        <v>290</v>
      </c>
      <c r="S20" s="16" t="s">
        <v>18</v>
      </c>
      <c r="T20" s="17" t="s">
        <v>187</v>
      </c>
      <c r="U20" s="18" t="s">
        <v>188</v>
      </c>
      <c r="V20" s="23">
        <v>102.5</v>
      </c>
      <c r="W20" s="20">
        <v>160</v>
      </c>
      <c r="X20" s="21">
        <f t="shared" si="2"/>
        <v>16400</v>
      </c>
      <c r="Y20" s="9"/>
    </row>
    <row r="21" spans="1:25" ht="15.75" x14ac:dyDescent="0.25">
      <c r="A21" s="14">
        <v>45295</v>
      </c>
      <c r="B21" s="15" t="s">
        <v>277</v>
      </c>
      <c r="C21" s="16" t="s">
        <v>22</v>
      </c>
      <c r="D21" s="17" t="s">
        <v>23</v>
      </c>
      <c r="E21" s="18" t="s">
        <v>21</v>
      </c>
      <c r="F21" s="23">
        <v>146</v>
      </c>
      <c r="G21" s="20">
        <v>8</v>
      </c>
      <c r="H21" s="21">
        <f t="shared" si="0"/>
        <v>1168</v>
      </c>
      <c r="I21" s="14">
        <v>45296</v>
      </c>
      <c r="J21" s="15" t="s">
        <v>280</v>
      </c>
      <c r="K21" s="16" t="s">
        <v>24</v>
      </c>
      <c r="L21" s="17" t="s">
        <v>215</v>
      </c>
      <c r="M21" s="18" t="s">
        <v>6</v>
      </c>
      <c r="N21" s="23">
        <v>14</v>
      </c>
      <c r="O21" s="20">
        <v>50</v>
      </c>
      <c r="P21" s="21">
        <f t="shared" si="1"/>
        <v>700</v>
      </c>
      <c r="Q21" s="14">
        <v>45297</v>
      </c>
      <c r="R21" s="15" t="s">
        <v>290</v>
      </c>
      <c r="S21" s="16" t="s">
        <v>19</v>
      </c>
      <c r="T21" s="17" t="s">
        <v>20</v>
      </c>
      <c r="U21" s="18" t="s">
        <v>21</v>
      </c>
      <c r="V21" s="23">
        <v>182</v>
      </c>
      <c r="W21" s="20">
        <v>100</v>
      </c>
      <c r="X21" s="21">
        <f t="shared" si="2"/>
        <v>18200</v>
      </c>
      <c r="Y21" s="9"/>
    </row>
    <row r="22" spans="1:25" ht="15.75" x14ac:dyDescent="0.25">
      <c r="A22" s="14">
        <v>45295</v>
      </c>
      <c r="B22" s="15" t="s">
        <v>277</v>
      </c>
      <c r="C22" s="16" t="s">
        <v>24</v>
      </c>
      <c r="D22" s="17" t="s">
        <v>215</v>
      </c>
      <c r="E22" s="18" t="s">
        <v>6</v>
      </c>
      <c r="F22" s="23">
        <v>14</v>
      </c>
      <c r="G22" s="20">
        <v>22</v>
      </c>
      <c r="H22" s="21">
        <f t="shared" si="0"/>
        <v>308</v>
      </c>
      <c r="I22" s="14">
        <v>45296</v>
      </c>
      <c r="J22" s="15" t="s">
        <v>280</v>
      </c>
      <c r="K22" s="16" t="s">
        <v>216</v>
      </c>
      <c r="L22" s="17" t="s">
        <v>217</v>
      </c>
      <c r="M22" s="18" t="s">
        <v>21</v>
      </c>
      <c r="N22" s="23">
        <v>749.82</v>
      </c>
      <c r="O22" s="20">
        <v>40</v>
      </c>
      <c r="P22" s="21">
        <f t="shared" si="1"/>
        <v>29992.800000000003</v>
      </c>
      <c r="Q22" s="14">
        <v>45297</v>
      </c>
      <c r="R22" s="15" t="s">
        <v>290</v>
      </c>
      <c r="S22" s="16" t="s">
        <v>22</v>
      </c>
      <c r="T22" s="17" t="s">
        <v>293</v>
      </c>
      <c r="U22" s="18" t="s">
        <v>21</v>
      </c>
      <c r="V22" s="23">
        <v>146</v>
      </c>
      <c r="W22" s="20">
        <v>65</v>
      </c>
      <c r="X22" s="21">
        <f t="shared" si="2"/>
        <v>9490</v>
      </c>
      <c r="Y22" s="9"/>
    </row>
    <row r="23" spans="1:25" ht="15.75" x14ac:dyDescent="0.25">
      <c r="A23" s="14">
        <v>45295</v>
      </c>
      <c r="B23" s="15" t="s">
        <v>277</v>
      </c>
      <c r="C23" s="16" t="s">
        <v>216</v>
      </c>
      <c r="D23" s="17" t="s">
        <v>217</v>
      </c>
      <c r="E23" s="18" t="s">
        <v>21</v>
      </c>
      <c r="F23" s="23">
        <v>749.82</v>
      </c>
      <c r="G23" s="20">
        <v>20</v>
      </c>
      <c r="H23" s="21">
        <f t="shared" si="0"/>
        <v>14996.400000000001</v>
      </c>
      <c r="I23" s="14">
        <v>45296</v>
      </c>
      <c r="J23" s="15" t="s">
        <v>280</v>
      </c>
      <c r="K23" s="16" t="s">
        <v>25</v>
      </c>
      <c r="L23" s="17" t="s">
        <v>218</v>
      </c>
      <c r="M23" s="17" t="s">
        <v>7</v>
      </c>
      <c r="N23" s="23">
        <v>296.54000000000002</v>
      </c>
      <c r="O23" s="20">
        <v>92</v>
      </c>
      <c r="P23" s="21">
        <f t="shared" si="1"/>
        <v>27281.68</v>
      </c>
      <c r="Q23" s="14">
        <v>45297</v>
      </c>
      <c r="R23" s="15" t="s">
        <v>290</v>
      </c>
      <c r="S23" s="16" t="s">
        <v>24</v>
      </c>
      <c r="T23" s="17" t="s">
        <v>215</v>
      </c>
      <c r="U23" s="18" t="s">
        <v>6</v>
      </c>
      <c r="V23" s="23">
        <v>14</v>
      </c>
      <c r="W23" s="20">
        <v>5</v>
      </c>
      <c r="X23" s="21">
        <f t="shared" si="2"/>
        <v>70</v>
      </c>
      <c r="Y23" s="9"/>
    </row>
    <row r="24" spans="1:25" ht="15.75" x14ac:dyDescent="0.25">
      <c r="A24" s="14">
        <v>45295</v>
      </c>
      <c r="B24" s="15" t="s">
        <v>277</v>
      </c>
      <c r="C24" s="16" t="s">
        <v>25</v>
      </c>
      <c r="D24" s="17" t="s">
        <v>218</v>
      </c>
      <c r="E24" s="17" t="s">
        <v>7</v>
      </c>
      <c r="F24" s="23">
        <v>296.54000000000002</v>
      </c>
      <c r="G24" s="20">
        <v>25</v>
      </c>
      <c r="H24" s="21">
        <f t="shared" si="0"/>
        <v>7413.5000000000009</v>
      </c>
      <c r="I24" s="14">
        <v>45296</v>
      </c>
      <c r="J24" s="15" t="s">
        <v>280</v>
      </c>
      <c r="K24" s="16" t="s">
        <v>26</v>
      </c>
      <c r="L24" s="17" t="s">
        <v>219</v>
      </c>
      <c r="M24" s="18" t="s">
        <v>7</v>
      </c>
      <c r="N24" s="23">
        <v>250</v>
      </c>
      <c r="O24" s="20">
        <v>60</v>
      </c>
      <c r="P24" s="21">
        <f t="shared" si="1"/>
        <v>15000</v>
      </c>
      <c r="Q24" s="14">
        <v>45297</v>
      </c>
      <c r="R24" s="15" t="s">
        <v>290</v>
      </c>
      <c r="S24" s="16" t="s">
        <v>216</v>
      </c>
      <c r="T24" s="17" t="s">
        <v>217</v>
      </c>
      <c r="U24" s="18" t="s">
        <v>21</v>
      </c>
      <c r="V24" s="23">
        <v>749.82</v>
      </c>
      <c r="W24" s="20">
        <v>39</v>
      </c>
      <c r="X24" s="21">
        <f t="shared" si="2"/>
        <v>29242.980000000003</v>
      </c>
      <c r="Y24" s="9"/>
    </row>
    <row r="25" spans="1:25" ht="15.75" x14ac:dyDescent="0.25">
      <c r="A25" s="14">
        <v>45295</v>
      </c>
      <c r="B25" s="15" t="s">
        <v>277</v>
      </c>
      <c r="C25" s="16" t="s">
        <v>26</v>
      </c>
      <c r="D25" s="17" t="s">
        <v>219</v>
      </c>
      <c r="E25" s="18" t="s">
        <v>7</v>
      </c>
      <c r="F25" s="23">
        <v>250</v>
      </c>
      <c r="G25" s="20">
        <v>15</v>
      </c>
      <c r="H25" s="21">
        <f t="shared" si="0"/>
        <v>3750</v>
      </c>
      <c r="I25" s="14">
        <v>45296</v>
      </c>
      <c r="J25" s="15" t="s">
        <v>280</v>
      </c>
      <c r="K25" s="16" t="s">
        <v>30</v>
      </c>
      <c r="L25" s="17" t="s">
        <v>31</v>
      </c>
      <c r="M25" s="18" t="s">
        <v>7</v>
      </c>
      <c r="N25" s="23">
        <v>189</v>
      </c>
      <c r="O25" s="20">
        <v>72</v>
      </c>
      <c r="P25" s="21">
        <f t="shared" si="1"/>
        <v>13608</v>
      </c>
      <c r="Q25" s="14">
        <v>45297</v>
      </c>
      <c r="R25" s="15" t="s">
        <v>290</v>
      </c>
      <c r="S25" s="16" t="s">
        <v>25</v>
      </c>
      <c r="T25" s="17" t="s">
        <v>218</v>
      </c>
      <c r="U25" s="17" t="s">
        <v>7</v>
      </c>
      <c r="V25" s="23">
        <v>296.54000000000002</v>
      </c>
      <c r="W25" s="20">
        <v>140</v>
      </c>
      <c r="X25" s="21">
        <f t="shared" si="2"/>
        <v>41515.600000000006</v>
      </c>
      <c r="Y25" s="9"/>
    </row>
    <row r="26" spans="1:25" ht="15.75" x14ac:dyDescent="0.25">
      <c r="A26" s="14">
        <v>45295</v>
      </c>
      <c r="B26" s="15" t="s">
        <v>277</v>
      </c>
      <c r="C26" s="16" t="s">
        <v>25</v>
      </c>
      <c r="D26" s="17" t="s">
        <v>220</v>
      </c>
      <c r="E26" s="18" t="s">
        <v>221</v>
      </c>
      <c r="F26" s="23">
        <v>526</v>
      </c>
      <c r="G26" s="20">
        <v>8</v>
      </c>
      <c r="H26" s="21">
        <f t="shared" si="0"/>
        <v>4208</v>
      </c>
      <c r="I26" s="14">
        <v>45296</v>
      </c>
      <c r="J26" s="15" t="s">
        <v>280</v>
      </c>
      <c r="K26" s="16" t="s">
        <v>189</v>
      </c>
      <c r="L26" s="17" t="s">
        <v>190</v>
      </c>
      <c r="M26" s="18" t="s">
        <v>21</v>
      </c>
      <c r="N26" s="23">
        <v>31</v>
      </c>
      <c r="O26" s="20">
        <v>20</v>
      </c>
      <c r="P26" s="21">
        <f t="shared" si="1"/>
        <v>620</v>
      </c>
      <c r="Q26" s="14">
        <v>45297</v>
      </c>
      <c r="R26" s="15" t="s">
        <v>290</v>
      </c>
      <c r="S26" s="16" t="s">
        <v>26</v>
      </c>
      <c r="T26" s="17" t="s">
        <v>219</v>
      </c>
      <c r="U26" s="18" t="s">
        <v>7</v>
      </c>
      <c r="V26" s="23">
        <v>250</v>
      </c>
      <c r="W26" s="20">
        <v>60</v>
      </c>
      <c r="X26" s="21">
        <f t="shared" si="2"/>
        <v>15000</v>
      </c>
      <c r="Y26" s="9"/>
    </row>
    <row r="27" spans="1:25" ht="15.75" x14ac:dyDescent="0.25">
      <c r="A27" s="14">
        <v>45295</v>
      </c>
      <c r="B27" s="15" t="s">
        <v>277</v>
      </c>
      <c r="C27" s="16" t="s">
        <v>27</v>
      </c>
      <c r="D27" s="17" t="s">
        <v>168</v>
      </c>
      <c r="E27" s="18" t="s">
        <v>7</v>
      </c>
      <c r="F27" s="23">
        <v>135</v>
      </c>
      <c r="G27" s="20">
        <v>300</v>
      </c>
      <c r="H27" s="21">
        <f t="shared" si="0"/>
        <v>40500</v>
      </c>
      <c r="I27" s="14">
        <v>45296</v>
      </c>
      <c r="J27" s="15" t="s">
        <v>280</v>
      </c>
      <c r="K27" s="16" t="s">
        <v>36</v>
      </c>
      <c r="L27" s="17" t="s">
        <v>37</v>
      </c>
      <c r="M27" s="18" t="s">
        <v>7</v>
      </c>
      <c r="N27" s="23">
        <v>500</v>
      </c>
      <c r="O27" s="20">
        <v>20</v>
      </c>
      <c r="P27" s="21">
        <f t="shared" si="1"/>
        <v>10000</v>
      </c>
      <c r="Q27" s="14">
        <v>45297</v>
      </c>
      <c r="R27" s="15" t="s">
        <v>290</v>
      </c>
      <c r="S27" s="16" t="s">
        <v>30</v>
      </c>
      <c r="T27" s="17" t="s">
        <v>31</v>
      </c>
      <c r="U27" s="18" t="s">
        <v>7</v>
      </c>
      <c r="V27" s="23">
        <v>189</v>
      </c>
      <c r="W27" s="20">
        <v>600</v>
      </c>
      <c r="X27" s="21">
        <f t="shared" si="2"/>
        <v>113400</v>
      </c>
      <c r="Y27" s="9"/>
    </row>
    <row r="28" spans="1:25" ht="15.75" x14ac:dyDescent="0.25">
      <c r="A28" s="14">
        <v>45295</v>
      </c>
      <c r="B28" s="15" t="s">
        <v>277</v>
      </c>
      <c r="C28" s="16" t="s">
        <v>28</v>
      </c>
      <c r="D28" s="17" t="s">
        <v>29</v>
      </c>
      <c r="E28" s="18" t="s">
        <v>7</v>
      </c>
      <c r="F28" s="23">
        <v>121</v>
      </c>
      <c r="G28" s="20">
        <v>270</v>
      </c>
      <c r="H28" s="21">
        <f t="shared" si="0"/>
        <v>32670</v>
      </c>
      <c r="I28" s="14">
        <v>45296</v>
      </c>
      <c r="J28" s="15" t="s">
        <v>280</v>
      </c>
      <c r="K28" s="16" t="s">
        <v>38</v>
      </c>
      <c r="L28" s="17" t="s">
        <v>39</v>
      </c>
      <c r="M28" s="18" t="s">
        <v>6</v>
      </c>
      <c r="N28" s="23">
        <v>265</v>
      </c>
      <c r="O28" s="20">
        <v>78</v>
      </c>
      <c r="P28" s="21">
        <f t="shared" si="1"/>
        <v>20670</v>
      </c>
      <c r="Q28" s="14">
        <v>45297</v>
      </c>
      <c r="R28" s="15" t="s">
        <v>290</v>
      </c>
      <c r="S28" s="16" t="s">
        <v>294</v>
      </c>
      <c r="T28" s="17" t="s">
        <v>295</v>
      </c>
      <c r="U28" s="18" t="s">
        <v>7</v>
      </c>
      <c r="V28" s="23">
        <v>190</v>
      </c>
      <c r="W28" s="20">
        <v>600</v>
      </c>
      <c r="X28" s="21">
        <f t="shared" si="2"/>
        <v>114000</v>
      </c>
      <c r="Y28" s="9"/>
    </row>
    <row r="29" spans="1:25" ht="15.75" x14ac:dyDescent="0.25">
      <c r="A29" s="14">
        <v>45295</v>
      </c>
      <c r="B29" s="15" t="s">
        <v>277</v>
      </c>
      <c r="C29" s="16" t="s">
        <v>30</v>
      </c>
      <c r="D29" s="17" t="s">
        <v>31</v>
      </c>
      <c r="E29" s="18" t="s">
        <v>7</v>
      </c>
      <c r="F29" s="23">
        <v>189</v>
      </c>
      <c r="G29" s="20">
        <v>42</v>
      </c>
      <c r="H29" s="21">
        <f t="shared" si="0"/>
        <v>7938</v>
      </c>
      <c r="I29" s="14">
        <v>45296</v>
      </c>
      <c r="J29" s="15" t="s">
        <v>280</v>
      </c>
      <c r="K29" s="16" t="s">
        <v>222</v>
      </c>
      <c r="L29" s="17" t="s">
        <v>223</v>
      </c>
      <c r="M29" s="18" t="s">
        <v>214</v>
      </c>
      <c r="N29" s="23">
        <v>290</v>
      </c>
      <c r="O29" s="20">
        <v>25</v>
      </c>
      <c r="P29" s="21">
        <f t="shared" si="1"/>
        <v>7250</v>
      </c>
      <c r="Q29" s="14">
        <v>45297</v>
      </c>
      <c r="R29" s="15" t="s">
        <v>290</v>
      </c>
      <c r="S29" s="16" t="s">
        <v>296</v>
      </c>
      <c r="T29" s="17" t="s">
        <v>297</v>
      </c>
      <c r="U29" s="18" t="s">
        <v>7</v>
      </c>
      <c r="V29" s="23">
        <v>127</v>
      </c>
      <c r="W29" s="20">
        <v>480</v>
      </c>
      <c r="X29" s="21">
        <f t="shared" si="2"/>
        <v>60960</v>
      </c>
      <c r="Y29" s="9"/>
    </row>
    <row r="30" spans="1:25" ht="15.75" x14ac:dyDescent="0.25">
      <c r="A30" s="14">
        <v>45295</v>
      </c>
      <c r="B30" s="15" t="s">
        <v>277</v>
      </c>
      <c r="C30" s="16" t="s">
        <v>32</v>
      </c>
      <c r="D30" s="17" t="s">
        <v>33</v>
      </c>
      <c r="E30" s="18" t="s">
        <v>7</v>
      </c>
      <c r="F30" s="23">
        <v>50</v>
      </c>
      <c r="G30" s="20">
        <v>204</v>
      </c>
      <c r="H30" s="21">
        <f t="shared" si="0"/>
        <v>10200</v>
      </c>
      <c r="I30" s="14">
        <v>45296</v>
      </c>
      <c r="J30" s="15" t="s">
        <v>280</v>
      </c>
      <c r="K30" s="16" t="s">
        <v>41</v>
      </c>
      <c r="L30" s="17" t="s">
        <v>224</v>
      </c>
      <c r="M30" s="18" t="s">
        <v>6</v>
      </c>
      <c r="N30" s="23">
        <v>26</v>
      </c>
      <c r="O30" s="20">
        <v>1724</v>
      </c>
      <c r="P30" s="21">
        <f t="shared" si="1"/>
        <v>44824</v>
      </c>
      <c r="Q30" s="14">
        <v>45297</v>
      </c>
      <c r="R30" s="15" t="s">
        <v>290</v>
      </c>
      <c r="S30" s="16" t="s">
        <v>298</v>
      </c>
      <c r="T30" s="17" t="s">
        <v>299</v>
      </c>
      <c r="U30" s="18" t="s">
        <v>214</v>
      </c>
      <c r="V30" s="23">
        <v>129</v>
      </c>
      <c r="W30" s="20">
        <v>370</v>
      </c>
      <c r="X30" s="21">
        <f t="shared" si="2"/>
        <v>47730</v>
      </c>
      <c r="Y30" s="9"/>
    </row>
    <row r="31" spans="1:25" ht="15.75" x14ac:dyDescent="0.25">
      <c r="A31" s="14">
        <v>45295</v>
      </c>
      <c r="B31" s="15" t="s">
        <v>277</v>
      </c>
      <c r="C31" s="16" t="s">
        <v>189</v>
      </c>
      <c r="D31" s="17" t="s">
        <v>190</v>
      </c>
      <c r="E31" s="18" t="s">
        <v>21</v>
      </c>
      <c r="F31" s="23">
        <v>31</v>
      </c>
      <c r="G31" s="20">
        <v>10</v>
      </c>
      <c r="H31" s="21">
        <f t="shared" si="0"/>
        <v>310</v>
      </c>
      <c r="I31" s="14">
        <v>45296</v>
      </c>
      <c r="J31" s="15" t="s">
        <v>280</v>
      </c>
      <c r="K31" s="16" t="s">
        <v>42</v>
      </c>
      <c r="L31" s="17" t="s">
        <v>157</v>
      </c>
      <c r="M31" s="18" t="s">
        <v>158</v>
      </c>
      <c r="N31" s="23">
        <v>22.37</v>
      </c>
      <c r="O31" s="20">
        <v>25</v>
      </c>
      <c r="P31" s="21">
        <f t="shared" si="1"/>
        <v>559.25</v>
      </c>
      <c r="Q31" s="14">
        <v>45297</v>
      </c>
      <c r="R31" s="15" t="s">
        <v>290</v>
      </c>
      <c r="S31" s="16" t="s">
        <v>162</v>
      </c>
      <c r="T31" s="17" t="s">
        <v>300</v>
      </c>
      <c r="U31" s="18" t="s">
        <v>232</v>
      </c>
      <c r="V31" s="23">
        <v>85</v>
      </c>
      <c r="W31" s="20">
        <v>5</v>
      </c>
      <c r="X31" s="21">
        <f t="shared" si="2"/>
        <v>425</v>
      </c>
      <c r="Y31" s="9"/>
    </row>
    <row r="32" spans="1:25" ht="15.75" x14ac:dyDescent="0.25">
      <c r="A32" s="14">
        <v>45295</v>
      </c>
      <c r="B32" s="15" t="s">
        <v>277</v>
      </c>
      <c r="C32" s="16" t="s">
        <v>191</v>
      </c>
      <c r="D32" s="17" t="s">
        <v>192</v>
      </c>
      <c r="E32" s="18" t="s">
        <v>21</v>
      </c>
      <c r="F32" s="23">
        <v>30</v>
      </c>
      <c r="G32" s="20">
        <v>5</v>
      </c>
      <c r="H32" s="21">
        <f t="shared" si="0"/>
        <v>150</v>
      </c>
      <c r="I32" s="14">
        <v>45296</v>
      </c>
      <c r="J32" s="15" t="s">
        <v>280</v>
      </c>
      <c r="K32" s="16" t="s">
        <v>43</v>
      </c>
      <c r="L32" s="17" t="s">
        <v>44</v>
      </c>
      <c r="M32" s="18" t="s">
        <v>6</v>
      </c>
      <c r="N32" s="23">
        <v>107.71</v>
      </c>
      <c r="O32" s="20">
        <v>220</v>
      </c>
      <c r="P32" s="21">
        <f t="shared" si="1"/>
        <v>23696.199999999997</v>
      </c>
      <c r="Q32" s="14">
        <v>45297</v>
      </c>
      <c r="R32" s="15" t="s">
        <v>290</v>
      </c>
      <c r="S32" s="16" t="s">
        <v>189</v>
      </c>
      <c r="T32" s="17" t="s">
        <v>190</v>
      </c>
      <c r="U32" s="18" t="s">
        <v>21</v>
      </c>
      <c r="V32" s="23">
        <v>31</v>
      </c>
      <c r="W32" s="20">
        <v>9</v>
      </c>
      <c r="X32" s="21">
        <f t="shared" si="2"/>
        <v>279</v>
      </c>
      <c r="Y32" s="9"/>
    </row>
    <row r="33" spans="1:25" ht="15.75" x14ac:dyDescent="0.25">
      <c r="A33" s="14">
        <v>45295</v>
      </c>
      <c r="B33" s="15" t="s">
        <v>277</v>
      </c>
      <c r="C33" s="16" t="s">
        <v>34</v>
      </c>
      <c r="D33" s="17" t="s">
        <v>35</v>
      </c>
      <c r="E33" s="18" t="s">
        <v>7</v>
      </c>
      <c r="F33" s="23">
        <v>120.5</v>
      </c>
      <c r="G33" s="20">
        <v>225</v>
      </c>
      <c r="H33" s="21">
        <f t="shared" si="0"/>
        <v>27112.5</v>
      </c>
      <c r="I33" s="14">
        <v>45296</v>
      </c>
      <c r="J33" s="15" t="s">
        <v>280</v>
      </c>
      <c r="K33" s="16" t="s">
        <v>45</v>
      </c>
      <c r="L33" s="17" t="s">
        <v>46</v>
      </c>
      <c r="M33" s="17" t="s">
        <v>6</v>
      </c>
      <c r="N33" s="23">
        <v>42.12</v>
      </c>
      <c r="O33" s="20">
        <v>480</v>
      </c>
      <c r="P33" s="21">
        <f t="shared" si="1"/>
        <v>20217.599999999999</v>
      </c>
      <c r="Q33" s="14">
        <v>45297</v>
      </c>
      <c r="R33" s="15" t="s">
        <v>290</v>
      </c>
      <c r="S33" s="16" t="s">
        <v>36</v>
      </c>
      <c r="T33" s="17" t="s">
        <v>37</v>
      </c>
      <c r="U33" s="18" t="s">
        <v>7</v>
      </c>
      <c r="V33" s="23">
        <v>500</v>
      </c>
      <c r="W33" s="20">
        <v>17</v>
      </c>
      <c r="X33" s="21">
        <f t="shared" si="2"/>
        <v>8500</v>
      </c>
      <c r="Y33" s="9"/>
    </row>
    <row r="34" spans="1:25" ht="15.75" x14ac:dyDescent="0.25">
      <c r="A34" s="14">
        <v>45295</v>
      </c>
      <c r="B34" s="15" t="s">
        <v>277</v>
      </c>
      <c r="C34" s="16" t="s">
        <v>162</v>
      </c>
      <c r="D34" s="17" t="s">
        <v>163</v>
      </c>
      <c r="E34" s="18" t="s">
        <v>214</v>
      </c>
      <c r="F34" s="23">
        <v>133</v>
      </c>
      <c r="G34" s="20">
        <v>60</v>
      </c>
      <c r="H34" s="21">
        <f t="shared" si="0"/>
        <v>7980</v>
      </c>
      <c r="I34" s="14">
        <v>45296</v>
      </c>
      <c r="J34" s="15" t="s">
        <v>280</v>
      </c>
      <c r="K34" s="16" t="s">
        <v>281</v>
      </c>
      <c r="L34" s="17" t="s">
        <v>282</v>
      </c>
      <c r="M34" s="17" t="s">
        <v>21</v>
      </c>
      <c r="N34" s="23">
        <v>127.41</v>
      </c>
      <c r="O34" s="20">
        <v>40</v>
      </c>
      <c r="P34" s="21">
        <f t="shared" si="1"/>
        <v>5096.3999999999996</v>
      </c>
      <c r="Q34" s="14">
        <v>45297</v>
      </c>
      <c r="R34" s="15" t="s">
        <v>290</v>
      </c>
      <c r="S34" s="16" t="s">
        <v>38</v>
      </c>
      <c r="T34" s="17" t="s">
        <v>39</v>
      </c>
      <c r="U34" s="18" t="s">
        <v>6</v>
      </c>
      <c r="V34" s="23">
        <v>265</v>
      </c>
      <c r="W34" s="20">
        <v>105</v>
      </c>
      <c r="X34" s="21">
        <f t="shared" si="2"/>
        <v>27825</v>
      </c>
      <c r="Y34" s="9"/>
    </row>
    <row r="35" spans="1:25" ht="15.75" x14ac:dyDescent="0.25">
      <c r="A35" s="14">
        <v>45295</v>
      </c>
      <c r="B35" s="15" t="s">
        <v>277</v>
      </c>
      <c r="C35" s="16" t="s">
        <v>36</v>
      </c>
      <c r="D35" s="17" t="s">
        <v>37</v>
      </c>
      <c r="E35" s="18" t="s">
        <v>7</v>
      </c>
      <c r="F35" s="23">
        <v>500</v>
      </c>
      <c r="G35" s="20">
        <v>20</v>
      </c>
      <c r="H35" s="21">
        <f t="shared" si="0"/>
        <v>10000</v>
      </c>
      <c r="I35" s="14">
        <v>45296</v>
      </c>
      <c r="J35" s="15" t="s">
        <v>280</v>
      </c>
      <c r="K35" s="16" t="s">
        <v>47</v>
      </c>
      <c r="L35" s="17" t="s">
        <v>48</v>
      </c>
      <c r="M35" s="17" t="s">
        <v>283</v>
      </c>
      <c r="N35" s="23">
        <v>220</v>
      </c>
      <c r="O35" s="20">
        <v>446</v>
      </c>
      <c r="P35" s="21">
        <f t="shared" si="1"/>
        <v>98120</v>
      </c>
      <c r="Q35" s="14">
        <v>45297</v>
      </c>
      <c r="R35" s="15" t="s">
        <v>290</v>
      </c>
      <c r="S35" s="16" t="s">
        <v>301</v>
      </c>
      <c r="T35" s="17" t="s">
        <v>302</v>
      </c>
      <c r="U35" s="18" t="s">
        <v>204</v>
      </c>
      <c r="V35" s="23">
        <v>37.92</v>
      </c>
      <c r="W35" s="20">
        <v>720</v>
      </c>
      <c r="X35" s="21">
        <f t="shared" si="2"/>
        <v>27302.400000000001</v>
      </c>
      <c r="Y35" s="9"/>
    </row>
    <row r="36" spans="1:25" ht="15.75" x14ac:dyDescent="0.25">
      <c r="A36" s="14">
        <v>45295</v>
      </c>
      <c r="B36" s="15" t="s">
        <v>277</v>
      </c>
      <c r="C36" s="16" t="s">
        <v>38</v>
      </c>
      <c r="D36" s="17" t="s">
        <v>39</v>
      </c>
      <c r="E36" s="18" t="s">
        <v>6</v>
      </c>
      <c r="F36" s="23">
        <v>265</v>
      </c>
      <c r="G36" s="20">
        <v>42</v>
      </c>
      <c r="H36" s="21">
        <f t="shared" si="0"/>
        <v>11130</v>
      </c>
      <c r="I36" s="14">
        <v>45296</v>
      </c>
      <c r="J36" s="15" t="s">
        <v>280</v>
      </c>
      <c r="K36" s="16" t="s">
        <v>284</v>
      </c>
      <c r="L36" s="17" t="s">
        <v>285</v>
      </c>
      <c r="M36" s="17" t="s">
        <v>21</v>
      </c>
      <c r="N36" s="23">
        <v>74.59</v>
      </c>
      <c r="O36" s="20">
        <v>408</v>
      </c>
      <c r="P36" s="21">
        <f t="shared" si="1"/>
        <v>30432.720000000001</v>
      </c>
      <c r="Q36" s="14">
        <v>45297</v>
      </c>
      <c r="R36" s="15" t="s">
        <v>290</v>
      </c>
      <c r="S36" s="16" t="s">
        <v>222</v>
      </c>
      <c r="T36" s="17" t="s">
        <v>223</v>
      </c>
      <c r="U36" s="18" t="s">
        <v>214</v>
      </c>
      <c r="V36" s="23">
        <v>290</v>
      </c>
      <c r="W36" s="20">
        <v>20</v>
      </c>
      <c r="X36" s="21">
        <f t="shared" si="2"/>
        <v>5800</v>
      </c>
      <c r="Y36" s="9"/>
    </row>
    <row r="37" spans="1:25" ht="15.75" x14ac:dyDescent="0.25">
      <c r="A37" s="14">
        <v>45295</v>
      </c>
      <c r="B37" s="15" t="s">
        <v>277</v>
      </c>
      <c r="C37" s="16" t="s">
        <v>222</v>
      </c>
      <c r="D37" s="17" t="s">
        <v>223</v>
      </c>
      <c r="E37" s="18" t="s">
        <v>214</v>
      </c>
      <c r="F37" s="23">
        <v>290</v>
      </c>
      <c r="G37" s="20">
        <v>23</v>
      </c>
      <c r="H37" s="21">
        <f t="shared" si="0"/>
        <v>6670</v>
      </c>
      <c r="I37" s="14">
        <v>45296</v>
      </c>
      <c r="J37" s="15" t="s">
        <v>280</v>
      </c>
      <c r="K37" s="16" t="s">
        <v>49</v>
      </c>
      <c r="L37" s="17" t="s">
        <v>164</v>
      </c>
      <c r="M37" s="18" t="s">
        <v>7</v>
      </c>
      <c r="N37" s="23">
        <v>115</v>
      </c>
      <c r="O37" s="20">
        <v>10</v>
      </c>
      <c r="P37" s="21">
        <f t="shared" si="1"/>
        <v>1150</v>
      </c>
      <c r="Q37" s="14">
        <v>45297</v>
      </c>
      <c r="R37" s="15" t="s">
        <v>290</v>
      </c>
      <c r="S37" s="16" t="s">
        <v>41</v>
      </c>
      <c r="T37" s="17" t="s">
        <v>224</v>
      </c>
      <c r="U37" s="18" t="s">
        <v>6</v>
      </c>
      <c r="V37" s="23">
        <v>26</v>
      </c>
      <c r="W37" s="20">
        <v>144</v>
      </c>
      <c r="X37" s="21">
        <f t="shared" si="2"/>
        <v>3744</v>
      </c>
      <c r="Y37" s="9"/>
    </row>
    <row r="38" spans="1:25" ht="15.75" x14ac:dyDescent="0.25">
      <c r="A38" s="14">
        <v>45295</v>
      </c>
      <c r="B38" s="15" t="s">
        <v>277</v>
      </c>
      <c r="C38" s="16" t="s">
        <v>41</v>
      </c>
      <c r="D38" s="17" t="s">
        <v>224</v>
      </c>
      <c r="E38" s="18" t="s">
        <v>6</v>
      </c>
      <c r="F38" s="23">
        <v>26</v>
      </c>
      <c r="G38" s="20">
        <v>72</v>
      </c>
      <c r="H38" s="21">
        <f t="shared" si="0"/>
        <v>1872</v>
      </c>
      <c r="I38" s="14">
        <v>45296</v>
      </c>
      <c r="J38" s="15" t="s">
        <v>280</v>
      </c>
      <c r="K38" s="16" t="s">
        <v>50</v>
      </c>
      <c r="L38" s="17" t="s">
        <v>51</v>
      </c>
      <c r="M38" s="18" t="s">
        <v>52</v>
      </c>
      <c r="N38" s="23">
        <v>50</v>
      </c>
      <c r="O38" s="20">
        <v>33</v>
      </c>
      <c r="P38" s="21">
        <f t="shared" si="1"/>
        <v>1650</v>
      </c>
      <c r="Q38" s="14">
        <v>45297</v>
      </c>
      <c r="R38" s="15" t="s">
        <v>290</v>
      </c>
      <c r="S38" s="16" t="s">
        <v>42</v>
      </c>
      <c r="T38" s="17" t="s">
        <v>157</v>
      </c>
      <c r="U38" s="18" t="s">
        <v>158</v>
      </c>
      <c r="V38" s="23">
        <v>22.37</v>
      </c>
      <c r="W38" s="20">
        <v>320</v>
      </c>
      <c r="X38" s="21">
        <f t="shared" si="2"/>
        <v>7158.4000000000005</v>
      </c>
      <c r="Y38" s="9"/>
    </row>
    <row r="39" spans="1:25" ht="15.75" x14ac:dyDescent="0.25">
      <c r="A39" s="14">
        <v>45295</v>
      </c>
      <c r="B39" s="15" t="s">
        <v>277</v>
      </c>
      <c r="C39" s="16" t="s">
        <v>42</v>
      </c>
      <c r="D39" s="17" t="s">
        <v>157</v>
      </c>
      <c r="E39" s="18" t="s">
        <v>158</v>
      </c>
      <c r="F39" s="23">
        <v>22.37</v>
      </c>
      <c r="G39" s="20">
        <v>120</v>
      </c>
      <c r="H39" s="21">
        <f t="shared" si="0"/>
        <v>2684.4</v>
      </c>
      <c r="I39" s="14">
        <v>45296</v>
      </c>
      <c r="J39" s="15" t="s">
        <v>280</v>
      </c>
      <c r="K39" s="16" t="s">
        <v>53</v>
      </c>
      <c r="L39" s="17" t="s">
        <v>54</v>
      </c>
      <c r="M39" s="18" t="s">
        <v>6</v>
      </c>
      <c r="N39" s="23">
        <v>6</v>
      </c>
      <c r="O39" s="20">
        <v>6000</v>
      </c>
      <c r="P39" s="21">
        <f t="shared" si="1"/>
        <v>36000</v>
      </c>
      <c r="Q39" s="14">
        <v>45297</v>
      </c>
      <c r="R39" s="15" t="s">
        <v>290</v>
      </c>
      <c r="S39" s="16" t="s">
        <v>43</v>
      </c>
      <c r="T39" s="17" t="s">
        <v>44</v>
      </c>
      <c r="U39" s="18" t="s">
        <v>6</v>
      </c>
      <c r="V39" s="23">
        <v>107.71</v>
      </c>
      <c r="W39" s="20">
        <v>80</v>
      </c>
      <c r="X39" s="21">
        <f t="shared" si="2"/>
        <v>8616.7999999999993</v>
      </c>
      <c r="Y39" s="9"/>
    </row>
    <row r="40" spans="1:25" ht="15.75" x14ac:dyDescent="0.25">
      <c r="A40" s="14">
        <v>45295</v>
      </c>
      <c r="B40" s="15" t="s">
        <v>277</v>
      </c>
      <c r="C40" s="16" t="s">
        <v>43</v>
      </c>
      <c r="D40" s="17" t="s">
        <v>44</v>
      </c>
      <c r="E40" s="18" t="s">
        <v>6</v>
      </c>
      <c r="F40" s="23">
        <v>107.71</v>
      </c>
      <c r="G40" s="20">
        <v>78</v>
      </c>
      <c r="H40" s="21">
        <f t="shared" si="0"/>
        <v>8401.3799999999992</v>
      </c>
      <c r="I40" s="14">
        <v>45296</v>
      </c>
      <c r="J40" s="15" t="s">
        <v>280</v>
      </c>
      <c r="K40" s="16" t="s">
        <v>55</v>
      </c>
      <c r="L40" s="17" t="s">
        <v>56</v>
      </c>
      <c r="M40" s="18" t="s">
        <v>52</v>
      </c>
      <c r="N40" s="23">
        <v>55</v>
      </c>
      <c r="O40" s="20">
        <v>75</v>
      </c>
      <c r="P40" s="21">
        <f t="shared" si="1"/>
        <v>4125</v>
      </c>
      <c r="Q40" s="14">
        <v>45297</v>
      </c>
      <c r="R40" s="15" t="s">
        <v>290</v>
      </c>
      <c r="S40" s="16" t="s">
        <v>45</v>
      </c>
      <c r="T40" s="17" t="s">
        <v>46</v>
      </c>
      <c r="U40" s="17" t="s">
        <v>6</v>
      </c>
      <c r="V40" s="23">
        <v>42.12</v>
      </c>
      <c r="W40" s="20">
        <v>96</v>
      </c>
      <c r="X40" s="21">
        <f t="shared" si="2"/>
        <v>4043.5199999999995</v>
      </c>
      <c r="Y40" s="9"/>
    </row>
    <row r="41" spans="1:25" ht="15.75" x14ac:dyDescent="0.25">
      <c r="A41" s="14">
        <v>45295</v>
      </c>
      <c r="B41" s="15" t="s">
        <v>277</v>
      </c>
      <c r="C41" s="16" t="s">
        <v>47</v>
      </c>
      <c r="D41" s="17" t="s">
        <v>48</v>
      </c>
      <c r="E41" s="17" t="s">
        <v>6</v>
      </c>
      <c r="F41" s="23">
        <v>220</v>
      </c>
      <c r="G41" s="20">
        <v>176</v>
      </c>
      <c r="H41" s="21">
        <f t="shared" si="0"/>
        <v>38720</v>
      </c>
      <c r="I41" s="14">
        <v>45296</v>
      </c>
      <c r="J41" s="15" t="s">
        <v>280</v>
      </c>
      <c r="K41" s="16" t="s">
        <v>57</v>
      </c>
      <c r="L41" s="17" t="s">
        <v>58</v>
      </c>
      <c r="M41" s="18" t="s">
        <v>52</v>
      </c>
      <c r="N41" s="23">
        <v>55</v>
      </c>
      <c r="O41" s="20">
        <v>90</v>
      </c>
      <c r="P41" s="21">
        <f t="shared" si="1"/>
        <v>4950</v>
      </c>
      <c r="Q41" s="14">
        <v>45297</v>
      </c>
      <c r="R41" s="15" t="s">
        <v>290</v>
      </c>
      <c r="S41" s="16" t="s">
        <v>281</v>
      </c>
      <c r="T41" s="17" t="s">
        <v>282</v>
      </c>
      <c r="U41" s="17" t="s">
        <v>21</v>
      </c>
      <c r="V41" s="23">
        <v>127.41</v>
      </c>
      <c r="W41" s="20">
        <v>115</v>
      </c>
      <c r="X41" s="21">
        <f t="shared" si="2"/>
        <v>14652.15</v>
      </c>
      <c r="Y41" s="9"/>
    </row>
    <row r="42" spans="1:25" ht="15.75" x14ac:dyDescent="0.25">
      <c r="A42" s="14">
        <v>45295</v>
      </c>
      <c r="B42" s="15" t="s">
        <v>277</v>
      </c>
      <c r="C42" s="16" t="s">
        <v>49</v>
      </c>
      <c r="D42" s="17" t="s">
        <v>164</v>
      </c>
      <c r="E42" s="18" t="s">
        <v>7</v>
      </c>
      <c r="F42" s="23">
        <v>115</v>
      </c>
      <c r="G42" s="20">
        <v>15</v>
      </c>
      <c r="H42" s="21">
        <f t="shared" si="0"/>
        <v>1725</v>
      </c>
      <c r="I42" s="14">
        <v>45296</v>
      </c>
      <c r="J42" s="15" t="s">
        <v>280</v>
      </c>
      <c r="K42" s="16" t="s">
        <v>169</v>
      </c>
      <c r="L42" s="17" t="s">
        <v>170</v>
      </c>
      <c r="M42" s="18" t="s">
        <v>52</v>
      </c>
      <c r="N42" s="23">
        <v>50</v>
      </c>
      <c r="O42" s="20">
        <v>120</v>
      </c>
      <c r="P42" s="21">
        <f t="shared" si="1"/>
        <v>6000</v>
      </c>
      <c r="Q42" s="14">
        <v>45297</v>
      </c>
      <c r="R42" s="15" t="s">
        <v>290</v>
      </c>
      <c r="S42" s="16" t="s">
        <v>47</v>
      </c>
      <c r="T42" s="17" t="s">
        <v>48</v>
      </c>
      <c r="U42" s="17" t="s">
        <v>283</v>
      </c>
      <c r="V42" s="23">
        <v>220</v>
      </c>
      <c r="W42" s="20">
        <v>120</v>
      </c>
      <c r="X42" s="21">
        <f t="shared" si="2"/>
        <v>26400</v>
      </c>
      <c r="Y42" s="9"/>
    </row>
    <row r="43" spans="1:25" ht="15.75" x14ac:dyDescent="0.25">
      <c r="A43" s="14">
        <v>45295</v>
      </c>
      <c r="B43" s="15" t="s">
        <v>277</v>
      </c>
      <c r="C43" s="16" t="s">
        <v>50</v>
      </c>
      <c r="D43" s="17" t="s">
        <v>51</v>
      </c>
      <c r="E43" s="18" t="s">
        <v>52</v>
      </c>
      <c r="F43" s="23">
        <v>50</v>
      </c>
      <c r="G43" s="20">
        <v>82</v>
      </c>
      <c r="H43" s="21">
        <f t="shared" si="0"/>
        <v>4100</v>
      </c>
      <c r="I43" s="14">
        <v>45296</v>
      </c>
      <c r="J43" s="15" t="s">
        <v>280</v>
      </c>
      <c r="K43" s="16" t="s">
        <v>59</v>
      </c>
      <c r="L43" s="17" t="s">
        <v>225</v>
      </c>
      <c r="M43" s="18" t="s">
        <v>7</v>
      </c>
      <c r="N43" s="23">
        <v>70</v>
      </c>
      <c r="O43" s="20">
        <v>70</v>
      </c>
      <c r="P43" s="21">
        <f t="shared" si="1"/>
        <v>4900</v>
      </c>
      <c r="Q43" s="14">
        <v>45297</v>
      </c>
      <c r="R43" s="15" t="s">
        <v>290</v>
      </c>
      <c r="S43" s="16" t="s">
        <v>284</v>
      </c>
      <c r="T43" s="17" t="s">
        <v>285</v>
      </c>
      <c r="U43" s="17" t="s">
        <v>21</v>
      </c>
      <c r="V43" s="23">
        <v>74.59</v>
      </c>
      <c r="W43" s="20">
        <v>205</v>
      </c>
      <c r="X43" s="21">
        <f t="shared" si="2"/>
        <v>15290.95</v>
      </c>
      <c r="Y43" s="9"/>
    </row>
    <row r="44" spans="1:25" ht="15.75" x14ac:dyDescent="0.25">
      <c r="A44" s="14">
        <v>45295</v>
      </c>
      <c r="B44" s="15" t="s">
        <v>277</v>
      </c>
      <c r="C44" s="16" t="s">
        <v>53</v>
      </c>
      <c r="D44" s="17" t="s">
        <v>54</v>
      </c>
      <c r="E44" s="18" t="s">
        <v>6</v>
      </c>
      <c r="F44" s="23">
        <v>6</v>
      </c>
      <c r="G44" s="20">
        <v>1600</v>
      </c>
      <c r="H44" s="21">
        <f t="shared" si="0"/>
        <v>9600</v>
      </c>
      <c r="I44" s="14">
        <v>45296</v>
      </c>
      <c r="J44" s="15" t="s">
        <v>280</v>
      </c>
      <c r="K44" s="16" t="s">
        <v>171</v>
      </c>
      <c r="L44" s="17" t="s">
        <v>172</v>
      </c>
      <c r="M44" s="18" t="s">
        <v>6</v>
      </c>
      <c r="N44" s="23">
        <v>29.85</v>
      </c>
      <c r="O44" s="20">
        <v>419</v>
      </c>
      <c r="P44" s="21">
        <f t="shared" si="1"/>
        <v>12507.150000000001</v>
      </c>
      <c r="Q44" s="14">
        <v>45297</v>
      </c>
      <c r="R44" s="15" t="s">
        <v>290</v>
      </c>
      <c r="S44" s="16" t="s">
        <v>303</v>
      </c>
      <c r="T44" s="17" t="s">
        <v>304</v>
      </c>
      <c r="U44" s="18" t="s">
        <v>188</v>
      </c>
      <c r="V44" s="23">
        <v>135</v>
      </c>
      <c r="W44" s="20">
        <v>90</v>
      </c>
      <c r="X44" s="21">
        <f t="shared" si="2"/>
        <v>12150</v>
      </c>
      <c r="Y44" s="9"/>
    </row>
    <row r="45" spans="1:25" ht="15.75" x14ac:dyDescent="0.25">
      <c r="A45" s="14">
        <v>45295</v>
      </c>
      <c r="B45" s="15" t="s">
        <v>277</v>
      </c>
      <c r="C45" s="16" t="s">
        <v>55</v>
      </c>
      <c r="D45" s="17" t="s">
        <v>56</v>
      </c>
      <c r="E45" s="18" t="s">
        <v>52</v>
      </c>
      <c r="F45" s="23">
        <v>55</v>
      </c>
      <c r="G45" s="20">
        <v>64</v>
      </c>
      <c r="H45" s="21">
        <f t="shared" si="0"/>
        <v>3520</v>
      </c>
      <c r="I45" s="14">
        <v>45296</v>
      </c>
      <c r="J45" s="15" t="s">
        <v>280</v>
      </c>
      <c r="K45" s="16" t="s">
        <v>286</v>
      </c>
      <c r="L45" s="17" t="s">
        <v>287</v>
      </c>
      <c r="M45" s="18" t="s">
        <v>6</v>
      </c>
      <c r="N45" s="23">
        <v>241.94</v>
      </c>
      <c r="O45" s="20">
        <v>54</v>
      </c>
      <c r="P45" s="21">
        <f t="shared" si="1"/>
        <v>13064.76</v>
      </c>
      <c r="Q45" s="14">
        <v>45297</v>
      </c>
      <c r="R45" s="15" t="s">
        <v>290</v>
      </c>
      <c r="S45" s="16" t="s">
        <v>305</v>
      </c>
      <c r="T45" s="17" t="s">
        <v>306</v>
      </c>
      <c r="U45" s="18" t="s">
        <v>307</v>
      </c>
      <c r="V45" s="23">
        <v>65</v>
      </c>
      <c r="W45" s="20">
        <v>792</v>
      </c>
      <c r="X45" s="21">
        <f t="shared" si="2"/>
        <v>51480</v>
      </c>
      <c r="Y45" s="9"/>
    </row>
    <row r="46" spans="1:25" ht="15.75" x14ac:dyDescent="0.25">
      <c r="A46" s="14">
        <v>45295</v>
      </c>
      <c r="B46" s="15" t="s">
        <v>277</v>
      </c>
      <c r="C46" s="16" t="s">
        <v>57</v>
      </c>
      <c r="D46" s="17" t="s">
        <v>58</v>
      </c>
      <c r="E46" s="18" t="s">
        <v>52</v>
      </c>
      <c r="F46" s="23">
        <v>55</v>
      </c>
      <c r="G46" s="20">
        <v>42</v>
      </c>
      <c r="H46" s="21">
        <f t="shared" si="0"/>
        <v>2310</v>
      </c>
      <c r="I46" s="14">
        <v>45296</v>
      </c>
      <c r="J46" s="15" t="s">
        <v>280</v>
      </c>
      <c r="K46" s="16" t="s">
        <v>193</v>
      </c>
      <c r="L46" s="17" t="s">
        <v>194</v>
      </c>
      <c r="M46" s="18" t="s">
        <v>195</v>
      </c>
      <c r="N46" s="23">
        <v>1305</v>
      </c>
      <c r="O46" s="20">
        <v>6</v>
      </c>
      <c r="P46" s="21">
        <f t="shared" si="1"/>
        <v>7830</v>
      </c>
      <c r="Q46" s="14">
        <v>45297</v>
      </c>
      <c r="R46" s="15" t="s">
        <v>290</v>
      </c>
      <c r="S46" s="16" t="s">
        <v>308</v>
      </c>
      <c r="T46" s="17" t="s">
        <v>309</v>
      </c>
      <c r="U46" s="18" t="s">
        <v>188</v>
      </c>
      <c r="V46" s="23">
        <v>290</v>
      </c>
      <c r="W46" s="20">
        <v>59</v>
      </c>
      <c r="X46" s="21">
        <f t="shared" si="2"/>
        <v>17110</v>
      </c>
      <c r="Y46" s="9"/>
    </row>
    <row r="47" spans="1:25" ht="15.75" x14ac:dyDescent="0.25">
      <c r="A47" s="14">
        <v>45295</v>
      </c>
      <c r="B47" s="15" t="s">
        <v>277</v>
      </c>
      <c r="C47" s="16" t="s">
        <v>169</v>
      </c>
      <c r="D47" s="17" t="s">
        <v>170</v>
      </c>
      <c r="E47" s="18" t="s">
        <v>52</v>
      </c>
      <c r="F47" s="23">
        <v>50</v>
      </c>
      <c r="G47" s="20">
        <v>87</v>
      </c>
      <c r="H47" s="21">
        <f t="shared" si="0"/>
        <v>4350</v>
      </c>
      <c r="I47" s="14">
        <v>45296</v>
      </c>
      <c r="J47" s="15" t="s">
        <v>280</v>
      </c>
      <c r="K47" s="16" t="s">
        <v>196</v>
      </c>
      <c r="L47" s="17" t="s">
        <v>197</v>
      </c>
      <c r="M47" s="18" t="s">
        <v>7</v>
      </c>
      <c r="N47" s="23">
        <v>85</v>
      </c>
      <c r="O47" s="20">
        <v>62</v>
      </c>
      <c r="P47" s="21">
        <f t="shared" si="1"/>
        <v>5270</v>
      </c>
      <c r="Q47" s="14">
        <v>45297</v>
      </c>
      <c r="R47" s="15" t="s">
        <v>290</v>
      </c>
      <c r="S47" s="16" t="s">
        <v>310</v>
      </c>
      <c r="T47" s="17" t="s">
        <v>311</v>
      </c>
      <c r="U47" s="18" t="s">
        <v>188</v>
      </c>
      <c r="V47" s="23">
        <v>274</v>
      </c>
      <c r="W47" s="20">
        <v>165</v>
      </c>
      <c r="X47" s="21">
        <f t="shared" si="2"/>
        <v>45210</v>
      </c>
      <c r="Y47" s="9"/>
    </row>
    <row r="48" spans="1:25" ht="15.75" x14ac:dyDescent="0.25">
      <c r="A48" s="14">
        <v>45295</v>
      </c>
      <c r="B48" s="15" t="s">
        <v>277</v>
      </c>
      <c r="C48" s="16" t="s">
        <v>59</v>
      </c>
      <c r="D48" s="17" t="s">
        <v>225</v>
      </c>
      <c r="E48" s="18" t="s">
        <v>7</v>
      </c>
      <c r="F48" s="23">
        <v>70</v>
      </c>
      <c r="G48" s="20">
        <v>67</v>
      </c>
      <c r="H48" s="21">
        <f t="shared" si="0"/>
        <v>4690</v>
      </c>
      <c r="I48" s="14">
        <v>45296</v>
      </c>
      <c r="J48" s="15" t="s">
        <v>280</v>
      </c>
      <c r="K48" s="16" t="s">
        <v>226</v>
      </c>
      <c r="L48" s="17" t="s">
        <v>227</v>
      </c>
      <c r="M48" s="18" t="s">
        <v>214</v>
      </c>
      <c r="N48" s="23">
        <v>78</v>
      </c>
      <c r="O48" s="20">
        <v>5</v>
      </c>
      <c r="P48" s="21">
        <f t="shared" si="1"/>
        <v>390</v>
      </c>
      <c r="Q48" s="14">
        <v>45297</v>
      </c>
      <c r="R48" s="15" t="s">
        <v>290</v>
      </c>
      <c r="S48" s="16" t="s">
        <v>50</v>
      </c>
      <c r="T48" s="17" t="s">
        <v>51</v>
      </c>
      <c r="U48" s="18" t="s">
        <v>52</v>
      </c>
      <c r="V48" s="23">
        <v>50</v>
      </c>
      <c r="W48" s="20">
        <v>100</v>
      </c>
      <c r="X48" s="21">
        <f t="shared" si="2"/>
        <v>5000</v>
      </c>
      <c r="Y48" s="9"/>
    </row>
    <row r="49" spans="1:25" ht="15.75" x14ac:dyDescent="0.25">
      <c r="A49" s="14">
        <v>45295</v>
      </c>
      <c r="B49" s="15" t="s">
        <v>277</v>
      </c>
      <c r="C49" s="16" t="s">
        <v>171</v>
      </c>
      <c r="D49" s="17" t="s">
        <v>172</v>
      </c>
      <c r="E49" s="18" t="s">
        <v>6</v>
      </c>
      <c r="F49" s="23">
        <v>29.85</v>
      </c>
      <c r="G49" s="20">
        <v>186</v>
      </c>
      <c r="H49" s="21">
        <f t="shared" si="0"/>
        <v>5552.1</v>
      </c>
      <c r="I49" s="14">
        <v>45296</v>
      </c>
      <c r="J49" s="15" t="s">
        <v>280</v>
      </c>
      <c r="K49" s="16" t="s">
        <v>159</v>
      </c>
      <c r="L49" s="17" t="s">
        <v>160</v>
      </c>
      <c r="M49" s="18" t="s">
        <v>6</v>
      </c>
      <c r="N49" s="23">
        <v>235</v>
      </c>
      <c r="O49" s="20">
        <v>8</v>
      </c>
      <c r="P49" s="21">
        <f t="shared" si="1"/>
        <v>1880</v>
      </c>
      <c r="Q49" s="14">
        <v>45297</v>
      </c>
      <c r="R49" s="15" t="s">
        <v>290</v>
      </c>
      <c r="S49" s="16" t="s">
        <v>53</v>
      </c>
      <c r="T49" s="17" t="s">
        <v>54</v>
      </c>
      <c r="U49" s="18" t="s">
        <v>6</v>
      </c>
      <c r="V49" s="23">
        <v>6</v>
      </c>
      <c r="W49" s="20">
        <v>3850</v>
      </c>
      <c r="X49" s="21">
        <f t="shared" si="2"/>
        <v>23100</v>
      </c>
      <c r="Y49" s="9"/>
    </row>
    <row r="50" spans="1:25" ht="15.75" x14ac:dyDescent="0.25">
      <c r="A50" s="14">
        <v>45295</v>
      </c>
      <c r="B50" s="15" t="s">
        <v>277</v>
      </c>
      <c r="C50" s="16" t="s">
        <v>193</v>
      </c>
      <c r="D50" s="17" t="s">
        <v>194</v>
      </c>
      <c r="E50" s="18" t="s">
        <v>195</v>
      </c>
      <c r="F50" s="23">
        <v>1305</v>
      </c>
      <c r="G50" s="20">
        <v>4</v>
      </c>
      <c r="H50" s="21">
        <f t="shared" si="0"/>
        <v>5220</v>
      </c>
      <c r="I50" s="14">
        <v>45296</v>
      </c>
      <c r="J50" s="15" t="s">
        <v>280</v>
      </c>
      <c r="K50" s="16" t="s">
        <v>60</v>
      </c>
      <c r="L50" s="17" t="s">
        <v>61</v>
      </c>
      <c r="M50" s="18" t="s">
        <v>6</v>
      </c>
      <c r="N50" s="23">
        <v>237.5</v>
      </c>
      <c r="O50" s="20">
        <v>7</v>
      </c>
      <c r="P50" s="21">
        <f t="shared" si="1"/>
        <v>1662.5</v>
      </c>
      <c r="Q50" s="14">
        <v>45297</v>
      </c>
      <c r="R50" s="15" t="s">
        <v>290</v>
      </c>
      <c r="S50" s="16" t="s">
        <v>55</v>
      </c>
      <c r="T50" s="17" t="s">
        <v>56</v>
      </c>
      <c r="U50" s="18" t="s">
        <v>52</v>
      </c>
      <c r="V50" s="23">
        <v>55</v>
      </c>
      <c r="W50" s="20">
        <v>30</v>
      </c>
      <c r="X50" s="21">
        <f t="shared" si="2"/>
        <v>1650</v>
      </c>
      <c r="Y50" s="9"/>
    </row>
    <row r="51" spans="1:25" ht="15.75" x14ac:dyDescent="0.25">
      <c r="A51" s="14">
        <v>45295</v>
      </c>
      <c r="B51" s="15" t="s">
        <v>277</v>
      </c>
      <c r="C51" s="16" t="s">
        <v>196</v>
      </c>
      <c r="D51" s="17" t="s">
        <v>197</v>
      </c>
      <c r="E51" s="18" t="s">
        <v>7</v>
      </c>
      <c r="F51" s="23">
        <v>85</v>
      </c>
      <c r="G51" s="20">
        <v>96</v>
      </c>
      <c r="H51" s="21">
        <f t="shared" si="0"/>
        <v>8160</v>
      </c>
      <c r="I51" s="14">
        <v>45296</v>
      </c>
      <c r="J51" s="15" t="s">
        <v>280</v>
      </c>
      <c r="K51" s="16" t="s">
        <v>62</v>
      </c>
      <c r="L51" s="17" t="s">
        <v>63</v>
      </c>
      <c r="M51" s="18" t="s">
        <v>198</v>
      </c>
      <c r="N51" s="23">
        <v>150</v>
      </c>
      <c r="O51" s="20">
        <v>75</v>
      </c>
      <c r="P51" s="21">
        <f t="shared" si="1"/>
        <v>11250</v>
      </c>
      <c r="Q51" s="14">
        <v>45297</v>
      </c>
      <c r="R51" s="15" t="s">
        <v>290</v>
      </c>
      <c r="S51" s="16" t="s">
        <v>57</v>
      </c>
      <c r="T51" s="17" t="s">
        <v>58</v>
      </c>
      <c r="U51" s="18" t="s">
        <v>52</v>
      </c>
      <c r="V51" s="23">
        <v>55</v>
      </c>
      <c r="W51" s="20">
        <v>70</v>
      </c>
      <c r="X51" s="21">
        <f t="shared" si="2"/>
        <v>3850</v>
      </c>
      <c r="Y51" s="9"/>
    </row>
    <row r="52" spans="1:25" ht="15.75" x14ac:dyDescent="0.25">
      <c r="A52" s="14">
        <v>45295</v>
      </c>
      <c r="B52" s="15" t="s">
        <v>277</v>
      </c>
      <c r="C52" s="16" t="s">
        <v>226</v>
      </c>
      <c r="D52" s="17" t="s">
        <v>227</v>
      </c>
      <c r="E52" s="18" t="s">
        <v>278</v>
      </c>
      <c r="F52" s="23">
        <v>78</v>
      </c>
      <c r="G52" s="20">
        <v>5</v>
      </c>
      <c r="H52" s="21">
        <f t="shared" si="0"/>
        <v>390</v>
      </c>
      <c r="I52" s="14">
        <v>45296</v>
      </c>
      <c r="J52" s="15" t="s">
        <v>280</v>
      </c>
      <c r="K52" s="16" t="s">
        <v>65</v>
      </c>
      <c r="L52" s="17" t="s">
        <v>66</v>
      </c>
      <c r="M52" s="18" t="s">
        <v>67</v>
      </c>
      <c r="N52" s="23">
        <v>1890</v>
      </c>
      <c r="O52" s="20">
        <v>14</v>
      </c>
      <c r="P52" s="21">
        <f t="shared" si="1"/>
        <v>26460</v>
      </c>
      <c r="Q52" s="14">
        <v>45297</v>
      </c>
      <c r="R52" s="15" t="s">
        <v>290</v>
      </c>
      <c r="S52" s="16" t="s">
        <v>169</v>
      </c>
      <c r="T52" s="17" t="s">
        <v>170</v>
      </c>
      <c r="U52" s="18" t="s">
        <v>52</v>
      </c>
      <c r="V52" s="23">
        <v>50</v>
      </c>
      <c r="W52" s="20">
        <v>100</v>
      </c>
      <c r="X52" s="21">
        <f t="shared" si="2"/>
        <v>5000</v>
      </c>
      <c r="Y52" s="9"/>
    </row>
    <row r="53" spans="1:25" ht="15.75" x14ac:dyDescent="0.25">
      <c r="A53" s="14">
        <v>45295</v>
      </c>
      <c r="B53" s="15" t="s">
        <v>277</v>
      </c>
      <c r="C53" s="16" t="s">
        <v>159</v>
      </c>
      <c r="D53" s="17" t="s">
        <v>160</v>
      </c>
      <c r="E53" s="18" t="s">
        <v>6</v>
      </c>
      <c r="F53" s="23">
        <v>235</v>
      </c>
      <c r="G53" s="20">
        <v>10</v>
      </c>
      <c r="H53" s="21">
        <f t="shared" si="0"/>
        <v>2350</v>
      </c>
      <c r="I53" s="14">
        <v>45296</v>
      </c>
      <c r="J53" s="15" t="s">
        <v>280</v>
      </c>
      <c r="K53" s="16" t="s">
        <v>68</v>
      </c>
      <c r="L53" s="17" t="s">
        <v>69</v>
      </c>
      <c r="M53" s="17" t="s">
        <v>64</v>
      </c>
      <c r="N53" s="23">
        <v>1154.69</v>
      </c>
      <c r="O53" s="20">
        <v>4</v>
      </c>
      <c r="P53" s="21">
        <f t="shared" si="1"/>
        <v>4618.76</v>
      </c>
      <c r="Q53" s="14">
        <v>45297</v>
      </c>
      <c r="R53" s="15" t="s">
        <v>290</v>
      </c>
      <c r="S53" s="16" t="s">
        <v>57</v>
      </c>
      <c r="T53" s="17" t="s">
        <v>312</v>
      </c>
      <c r="U53" s="18" t="s">
        <v>52</v>
      </c>
      <c r="V53" s="23">
        <v>48.86</v>
      </c>
      <c r="W53" s="20">
        <v>95</v>
      </c>
      <c r="X53" s="21">
        <f t="shared" si="2"/>
        <v>4641.7</v>
      </c>
      <c r="Y53" s="9"/>
    </row>
    <row r="54" spans="1:25" ht="15.75" x14ac:dyDescent="0.25">
      <c r="A54" s="14">
        <v>45295</v>
      </c>
      <c r="B54" s="15" t="s">
        <v>277</v>
      </c>
      <c r="C54" s="16" t="s">
        <v>60</v>
      </c>
      <c r="D54" s="17" t="s">
        <v>61</v>
      </c>
      <c r="E54" s="18" t="s">
        <v>6</v>
      </c>
      <c r="F54" s="23">
        <v>237.5</v>
      </c>
      <c r="G54" s="20">
        <v>5</v>
      </c>
      <c r="H54" s="21">
        <f t="shared" si="0"/>
        <v>1187.5</v>
      </c>
      <c r="I54" s="14">
        <v>45296</v>
      </c>
      <c r="J54" s="15" t="s">
        <v>280</v>
      </c>
      <c r="K54" s="16" t="s">
        <v>228</v>
      </c>
      <c r="L54" s="17" t="s">
        <v>229</v>
      </c>
      <c r="M54" s="17" t="s">
        <v>4</v>
      </c>
      <c r="N54" s="23">
        <v>620</v>
      </c>
      <c r="O54" s="20">
        <v>6</v>
      </c>
      <c r="P54" s="21">
        <f t="shared" si="1"/>
        <v>3720</v>
      </c>
      <c r="Q54" s="14">
        <v>45297</v>
      </c>
      <c r="R54" s="15" t="s">
        <v>290</v>
      </c>
      <c r="S54" s="16" t="s">
        <v>59</v>
      </c>
      <c r="T54" s="17" t="s">
        <v>225</v>
      </c>
      <c r="U54" s="18" t="s">
        <v>7</v>
      </c>
      <c r="V54" s="23">
        <v>70</v>
      </c>
      <c r="W54" s="20">
        <v>54</v>
      </c>
      <c r="X54" s="21">
        <f t="shared" si="2"/>
        <v>3780</v>
      </c>
      <c r="Y54" s="9"/>
    </row>
    <row r="55" spans="1:25" ht="15.75" x14ac:dyDescent="0.25">
      <c r="A55" s="14">
        <v>45295</v>
      </c>
      <c r="B55" s="15" t="s">
        <v>277</v>
      </c>
      <c r="C55" s="16" t="s">
        <v>62</v>
      </c>
      <c r="D55" s="17" t="s">
        <v>63</v>
      </c>
      <c r="E55" s="18" t="s">
        <v>198</v>
      </c>
      <c r="F55" s="23">
        <v>150</v>
      </c>
      <c r="G55" s="20">
        <v>79</v>
      </c>
      <c r="H55" s="21">
        <f t="shared" si="0"/>
        <v>11850</v>
      </c>
      <c r="I55" s="14">
        <v>45296</v>
      </c>
      <c r="J55" s="15" t="s">
        <v>280</v>
      </c>
      <c r="K55" s="16" t="s">
        <v>70</v>
      </c>
      <c r="L55" s="17" t="s">
        <v>230</v>
      </c>
      <c r="M55" s="17" t="s">
        <v>4</v>
      </c>
      <c r="N55" s="23">
        <v>1000</v>
      </c>
      <c r="O55" s="20">
        <v>3</v>
      </c>
      <c r="P55" s="21">
        <f t="shared" si="1"/>
        <v>3000</v>
      </c>
      <c r="Q55" s="14">
        <v>45297</v>
      </c>
      <c r="R55" s="15" t="s">
        <v>290</v>
      </c>
      <c r="S55" s="16" t="s">
        <v>171</v>
      </c>
      <c r="T55" s="17" t="s">
        <v>172</v>
      </c>
      <c r="U55" s="18" t="s">
        <v>6</v>
      </c>
      <c r="V55" s="23">
        <v>29.85</v>
      </c>
      <c r="W55" s="20">
        <v>351</v>
      </c>
      <c r="X55" s="21">
        <f t="shared" si="2"/>
        <v>10477.35</v>
      </c>
      <c r="Y55" s="9"/>
    </row>
    <row r="56" spans="1:25" ht="15.75" x14ac:dyDescent="0.25">
      <c r="A56" s="14">
        <v>45295</v>
      </c>
      <c r="B56" s="15" t="s">
        <v>277</v>
      </c>
      <c r="C56" s="16" t="s">
        <v>65</v>
      </c>
      <c r="D56" s="17" t="s">
        <v>66</v>
      </c>
      <c r="E56" s="18" t="s">
        <v>67</v>
      </c>
      <c r="F56" s="23">
        <v>1890</v>
      </c>
      <c r="G56" s="20">
        <v>10</v>
      </c>
      <c r="H56" s="21">
        <f t="shared" si="0"/>
        <v>18900</v>
      </c>
      <c r="I56" s="14">
        <v>45296</v>
      </c>
      <c r="J56" s="15" t="s">
        <v>280</v>
      </c>
      <c r="K56" s="16" t="s">
        <v>71</v>
      </c>
      <c r="L56" s="17" t="s">
        <v>231</v>
      </c>
      <c r="M56" s="17" t="s">
        <v>232</v>
      </c>
      <c r="N56" s="23">
        <v>19.600000000000001</v>
      </c>
      <c r="O56" s="20">
        <v>4488</v>
      </c>
      <c r="P56" s="21">
        <f t="shared" si="1"/>
        <v>87964.800000000003</v>
      </c>
      <c r="Q56" s="14">
        <v>45297</v>
      </c>
      <c r="R56" s="15" t="s">
        <v>290</v>
      </c>
      <c r="S56" s="16" t="s">
        <v>286</v>
      </c>
      <c r="T56" s="17" t="s">
        <v>287</v>
      </c>
      <c r="U56" s="18" t="s">
        <v>6</v>
      </c>
      <c r="V56" s="23">
        <v>241.94</v>
      </c>
      <c r="W56" s="20">
        <v>32</v>
      </c>
      <c r="X56" s="21">
        <f t="shared" si="2"/>
        <v>7742.08</v>
      </c>
      <c r="Y56" s="9"/>
    </row>
    <row r="57" spans="1:25" ht="15.75" x14ac:dyDescent="0.25">
      <c r="A57" s="14">
        <v>45295</v>
      </c>
      <c r="B57" s="15" t="s">
        <v>277</v>
      </c>
      <c r="C57" s="16" t="s">
        <v>68</v>
      </c>
      <c r="D57" s="17" t="s">
        <v>69</v>
      </c>
      <c r="E57" s="17" t="s">
        <v>64</v>
      </c>
      <c r="F57" s="23">
        <v>1154.69</v>
      </c>
      <c r="G57" s="20">
        <v>120</v>
      </c>
      <c r="H57" s="21">
        <f t="shared" si="0"/>
        <v>138562.80000000002</v>
      </c>
      <c r="I57" s="14">
        <v>45296</v>
      </c>
      <c r="J57" s="15" t="s">
        <v>280</v>
      </c>
      <c r="K57" s="16" t="s">
        <v>72</v>
      </c>
      <c r="L57" s="17" t="s">
        <v>73</v>
      </c>
      <c r="M57" s="17" t="s">
        <v>74</v>
      </c>
      <c r="N57" s="23">
        <v>87.25</v>
      </c>
      <c r="O57" s="20">
        <v>344</v>
      </c>
      <c r="P57" s="21">
        <f t="shared" si="1"/>
        <v>30014</v>
      </c>
      <c r="Q57" s="14">
        <v>45297</v>
      </c>
      <c r="R57" s="15" t="s">
        <v>290</v>
      </c>
      <c r="S57" s="16" t="s">
        <v>193</v>
      </c>
      <c r="T57" s="17" t="s">
        <v>194</v>
      </c>
      <c r="U57" s="18" t="s">
        <v>195</v>
      </c>
      <c r="V57" s="23">
        <v>1305</v>
      </c>
      <c r="W57" s="20">
        <v>10</v>
      </c>
      <c r="X57" s="21">
        <f t="shared" si="2"/>
        <v>13050</v>
      </c>
      <c r="Y57" s="9"/>
    </row>
    <row r="58" spans="1:25" ht="15.75" x14ac:dyDescent="0.25">
      <c r="A58" s="14">
        <v>45295</v>
      </c>
      <c r="B58" s="15" t="s">
        <v>277</v>
      </c>
      <c r="C58" s="16" t="s">
        <v>228</v>
      </c>
      <c r="D58" s="17" t="s">
        <v>229</v>
      </c>
      <c r="E58" s="17" t="s">
        <v>4</v>
      </c>
      <c r="F58" s="23">
        <v>620</v>
      </c>
      <c r="G58" s="20">
        <v>6</v>
      </c>
      <c r="H58" s="21">
        <f t="shared" si="0"/>
        <v>3720</v>
      </c>
      <c r="I58" s="14">
        <v>45296</v>
      </c>
      <c r="J58" s="15" t="s">
        <v>280</v>
      </c>
      <c r="K58" s="16" t="s">
        <v>173</v>
      </c>
      <c r="L58" s="17" t="s">
        <v>174</v>
      </c>
      <c r="M58" s="17" t="s">
        <v>6</v>
      </c>
      <c r="N58" s="23">
        <v>354.23</v>
      </c>
      <c r="O58" s="20">
        <v>81</v>
      </c>
      <c r="P58" s="21">
        <f t="shared" si="1"/>
        <v>28692.63</v>
      </c>
      <c r="Q58" s="14">
        <v>45297</v>
      </c>
      <c r="R58" s="15" t="s">
        <v>290</v>
      </c>
      <c r="S58" s="16" t="s">
        <v>196</v>
      </c>
      <c r="T58" s="17" t="s">
        <v>197</v>
      </c>
      <c r="U58" s="18" t="s">
        <v>7</v>
      </c>
      <c r="V58" s="23">
        <v>85</v>
      </c>
      <c r="W58" s="20">
        <v>1</v>
      </c>
      <c r="X58" s="21">
        <f t="shared" si="2"/>
        <v>85</v>
      </c>
      <c r="Y58" s="9"/>
    </row>
    <row r="59" spans="1:25" ht="15.75" x14ac:dyDescent="0.25">
      <c r="A59" s="14">
        <v>45295</v>
      </c>
      <c r="B59" s="15" t="s">
        <v>277</v>
      </c>
      <c r="C59" s="16" t="s">
        <v>70</v>
      </c>
      <c r="D59" s="17" t="s">
        <v>230</v>
      </c>
      <c r="E59" s="17" t="s">
        <v>4</v>
      </c>
      <c r="F59" s="23">
        <v>1000</v>
      </c>
      <c r="G59" s="20">
        <v>12</v>
      </c>
      <c r="H59" s="21">
        <f t="shared" si="0"/>
        <v>12000</v>
      </c>
      <c r="I59" s="14">
        <v>45296</v>
      </c>
      <c r="J59" s="15" t="s">
        <v>280</v>
      </c>
      <c r="K59" s="16" t="s">
        <v>175</v>
      </c>
      <c r="L59" s="17" t="s">
        <v>176</v>
      </c>
      <c r="M59" s="17" t="s">
        <v>6</v>
      </c>
      <c r="N59" s="23">
        <v>105</v>
      </c>
      <c r="O59" s="20">
        <v>32</v>
      </c>
      <c r="P59" s="21">
        <f t="shared" si="1"/>
        <v>3360</v>
      </c>
      <c r="Q59" s="14">
        <v>45297</v>
      </c>
      <c r="R59" s="15" t="s">
        <v>290</v>
      </c>
      <c r="S59" s="16" t="s">
        <v>226</v>
      </c>
      <c r="T59" s="17" t="s">
        <v>227</v>
      </c>
      <c r="U59" s="18" t="s">
        <v>214</v>
      </c>
      <c r="V59" s="23">
        <v>78</v>
      </c>
      <c r="W59" s="20">
        <v>1</v>
      </c>
      <c r="X59" s="21">
        <f t="shared" si="2"/>
        <v>78</v>
      </c>
      <c r="Y59" s="9"/>
    </row>
    <row r="60" spans="1:25" ht="15.75" x14ac:dyDescent="0.25">
      <c r="A60" s="14">
        <v>45295</v>
      </c>
      <c r="B60" s="15" t="s">
        <v>277</v>
      </c>
      <c r="C60" s="16" t="s">
        <v>71</v>
      </c>
      <c r="D60" s="17" t="s">
        <v>231</v>
      </c>
      <c r="E60" s="17" t="s">
        <v>232</v>
      </c>
      <c r="F60" s="23">
        <v>19.600000000000001</v>
      </c>
      <c r="G60" s="20">
        <v>460</v>
      </c>
      <c r="H60" s="21">
        <f t="shared" si="0"/>
        <v>9016</v>
      </c>
      <c r="I60" s="14">
        <v>45296</v>
      </c>
      <c r="J60" s="15" t="s">
        <v>280</v>
      </c>
      <c r="K60" s="16" t="s">
        <v>75</v>
      </c>
      <c r="L60" s="17" t="s">
        <v>76</v>
      </c>
      <c r="M60" s="17" t="s">
        <v>6</v>
      </c>
      <c r="N60" s="23">
        <v>87.36</v>
      </c>
      <c r="O60" s="20">
        <v>246</v>
      </c>
      <c r="P60" s="21">
        <f t="shared" si="1"/>
        <v>21490.560000000001</v>
      </c>
      <c r="Q60" s="14">
        <v>45297</v>
      </c>
      <c r="R60" s="15" t="s">
        <v>290</v>
      </c>
      <c r="S60" s="16" t="s">
        <v>159</v>
      </c>
      <c r="T60" s="17" t="s">
        <v>160</v>
      </c>
      <c r="U60" s="18" t="s">
        <v>6</v>
      </c>
      <c r="V60" s="23">
        <v>235</v>
      </c>
      <c r="W60" s="20">
        <v>10</v>
      </c>
      <c r="X60" s="21">
        <f t="shared" si="2"/>
        <v>2350</v>
      </c>
      <c r="Y60" s="9"/>
    </row>
    <row r="61" spans="1:25" ht="15.75" x14ac:dyDescent="0.25">
      <c r="A61" s="14">
        <v>45295</v>
      </c>
      <c r="B61" s="15" t="s">
        <v>277</v>
      </c>
      <c r="C61" s="16" t="s">
        <v>72</v>
      </c>
      <c r="D61" s="17" t="s">
        <v>73</v>
      </c>
      <c r="E61" s="17" t="s">
        <v>74</v>
      </c>
      <c r="F61" s="23">
        <v>87.25</v>
      </c>
      <c r="G61" s="20">
        <v>120</v>
      </c>
      <c r="H61" s="21">
        <f t="shared" si="0"/>
        <v>10470</v>
      </c>
      <c r="I61" s="14">
        <v>45296</v>
      </c>
      <c r="J61" s="15" t="s">
        <v>280</v>
      </c>
      <c r="K61" s="16" t="s">
        <v>77</v>
      </c>
      <c r="L61" s="17" t="s">
        <v>78</v>
      </c>
      <c r="M61" s="17" t="s">
        <v>6</v>
      </c>
      <c r="N61" s="23">
        <v>60</v>
      </c>
      <c r="O61" s="20">
        <v>95</v>
      </c>
      <c r="P61" s="21">
        <f t="shared" si="1"/>
        <v>5700</v>
      </c>
      <c r="Q61" s="14">
        <v>45297</v>
      </c>
      <c r="R61" s="15" t="s">
        <v>290</v>
      </c>
      <c r="S61" s="16" t="s">
        <v>60</v>
      </c>
      <c r="T61" s="17" t="s">
        <v>61</v>
      </c>
      <c r="U61" s="18" t="s">
        <v>6</v>
      </c>
      <c r="V61" s="23">
        <v>237.5</v>
      </c>
      <c r="W61" s="20">
        <v>16</v>
      </c>
      <c r="X61" s="21">
        <f t="shared" si="2"/>
        <v>3800</v>
      </c>
      <c r="Y61" s="9"/>
    </row>
    <row r="62" spans="1:25" ht="15.75" x14ac:dyDescent="0.25">
      <c r="A62" s="14">
        <v>45295</v>
      </c>
      <c r="B62" s="15" t="s">
        <v>277</v>
      </c>
      <c r="C62" s="16" t="s">
        <v>173</v>
      </c>
      <c r="D62" s="17" t="s">
        <v>174</v>
      </c>
      <c r="E62" s="17" t="s">
        <v>6</v>
      </c>
      <c r="F62" s="23">
        <v>354.23</v>
      </c>
      <c r="G62" s="20">
        <v>72</v>
      </c>
      <c r="H62" s="21">
        <f t="shared" si="0"/>
        <v>25504.560000000001</v>
      </c>
      <c r="I62" s="14">
        <v>45296</v>
      </c>
      <c r="J62" s="15" t="s">
        <v>280</v>
      </c>
      <c r="K62" s="16" t="s">
        <v>79</v>
      </c>
      <c r="L62" s="17" t="s">
        <v>165</v>
      </c>
      <c r="M62" s="17" t="s">
        <v>6</v>
      </c>
      <c r="N62" s="23">
        <v>92.44</v>
      </c>
      <c r="O62" s="20">
        <v>74</v>
      </c>
      <c r="P62" s="21">
        <f t="shared" si="1"/>
        <v>6840.5599999999995</v>
      </c>
      <c r="Q62" s="14">
        <v>45297</v>
      </c>
      <c r="R62" s="15" t="s">
        <v>290</v>
      </c>
      <c r="S62" s="16" t="s">
        <v>62</v>
      </c>
      <c r="T62" s="17" t="s">
        <v>63</v>
      </c>
      <c r="U62" s="18" t="s">
        <v>198</v>
      </c>
      <c r="V62" s="23">
        <v>150</v>
      </c>
      <c r="W62" s="20">
        <v>178</v>
      </c>
      <c r="X62" s="21">
        <f t="shared" si="2"/>
        <v>26700</v>
      </c>
      <c r="Y62" s="9"/>
    </row>
    <row r="63" spans="1:25" ht="15.75" x14ac:dyDescent="0.25">
      <c r="A63" s="14">
        <v>45295</v>
      </c>
      <c r="B63" s="15" t="s">
        <v>277</v>
      </c>
      <c r="C63" s="16" t="s">
        <v>75</v>
      </c>
      <c r="D63" s="17" t="s">
        <v>76</v>
      </c>
      <c r="E63" s="17" t="s">
        <v>6</v>
      </c>
      <c r="F63" s="23">
        <v>87.36</v>
      </c>
      <c r="G63" s="20">
        <v>18</v>
      </c>
      <c r="H63" s="21">
        <f t="shared" si="0"/>
        <v>1572.48</v>
      </c>
      <c r="I63" s="14">
        <v>45296</v>
      </c>
      <c r="J63" s="15" t="s">
        <v>280</v>
      </c>
      <c r="K63" s="16" t="s">
        <v>80</v>
      </c>
      <c r="L63" s="17" t="s">
        <v>81</v>
      </c>
      <c r="M63" s="17" t="s">
        <v>6</v>
      </c>
      <c r="N63" s="23">
        <v>80.7</v>
      </c>
      <c r="O63" s="20">
        <v>1400</v>
      </c>
      <c r="P63" s="21">
        <f t="shared" si="1"/>
        <v>112980</v>
      </c>
      <c r="Q63" s="14">
        <v>45297</v>
      </c>
      <c r="R63" s="15" t="s">
        <v>290</v>
      </c>
      <c r="S63" s="16" t="s">
        <v>313</v>
      </c>
      <c r="T63" s="17" t="s">
        <v>314</v>
      </c>
      <c r="U63" s="18" t="s">
        <v>64</v>
      </c>
      <c r="V63" s="23">
        <v>1210</v>
      </c>
      <c r="W63" s="20">
        <v>30</v>
      </c>
      <c r="X63" s="21">
        <f t="shared" si="2"/>
        <v>36300</v>
      </c>
      <c r="Y63" s="9"/>
    </row>
    <row r="64" spans="1:25" ht="15.75" x14ac:dyDescent="0.25">
      <c r="A64" s="14">
        <v>45295</v>
      </c>
      <c r="B64" s="15" t="s">
        <v>277</v>
      </c>
      <c r="C64" s="16" t="s">
        <v>77</v>
      </c>
      <c r="D64" s="17" t="s">
        <v>78</v>
      </c>
      <c r="E64" s="17" t="s">
        <v>6</v>
      </c>
      <c r="F64" s="23">
        <v>60</v>
      </c>
      <c r="G64" s="20">
        <v>18</v>
      </c>
      <c r="H64" s="21">
        <f t="shared" si="0"/>
        <v>1080</v>
      </c>
      <c r="I64" s="14">
        <v>45296</v>
      </c>
      <c r="J64" s="15" t="s">
        <v>280</v>
      </c>
      <c r="K64" s="16" t="s">
        <v>82</v>
      </c>
      <c r="L64" s="17" t="s">
        <v>233</v>
      </c>
      <c r="M64" s="17" t="s">
        <v>6</v>
      </c>
      <c r="N64" s="23">
        <v>70</v>
      </c>
      <c r="O64" s="20">
        <v>5</v>
      </c>
      <c r="P64" s="21">
        <f t="shared" si="1"/>
        <v>350</v>
      </c>
      <c r="Q64" s="14">
        <v>45297</v>
      </c>
      <c r="R64" s="15" t="s">
        <v>290</v>
      </c>
      <c r="S64" s="16" t="s">
        <v>65</v>
      </c>
      <c r="T64" s="17" t="s">
        <v>66</v>
      </c>
      <c r="U64" s="18" t="s">
        <v>67</v>
      </c>
      <c r="V64" s="23">
        <v>1890</v>
      </c>
      <c r="W64" s="20">
        <v>4</v>
      </c>
      <c r="X64" s="21">
        <f t="shared" si="2"/>
        <v>7560</v>
      </c>
      <c r="Y64" s="9"/>
    </row>
    <row r="65" spans="1:25" ht="15.75" x14ac:dyDescent="0.25">
      <c r="A65" s="14">
        <v>45295</v>
      </c>
      <c r="B65" s="15" t="s">
        <v>277</v>
      </c>
      <c r="C65" s="16" t="s">
        <v>79</v>
      </c>
      <c r="D65" s="17" t="s">
        <v>165</v>
      </c>
      <c r="E65" s="17" t="s">
        <v>6</v>
      </c>
      <c r="F65" s="23">
        <v>92.44</v>
      </c>
      <c r="G65" s="20">
        <v>48</v>
      </c>
      <c r="H65" s="21">
        <f t="shared" si="0"/>
        <v>4437.12</v>
      </c>
      <c r="I65" s="14">
        <v>45296</v>
      </c>
      <c r="J65" s="15" t="s">
        <v>280</v>
      </c>
      <c r="K65" s="16" t="s">
        <v>83</v>
      </c>
      <c r="L65" s="17" t="s">
        <v>288</v>
      </c>
      <c r="M65" s="18" t="s">
        <v>232</v>
      </c>
      <c r="N65" s="23">
        <v>8</v>
      </c>
      <c r="O65" s="24">
        <v>80</v>
      </c>
      <c r="P65" s="21">
        <f t="shared" si="1"/>
        <v>640</v>
      </c>
      <c r="Q65" s="14">
        <v>45297</v>
      </c>
      <c r="R65" s="15" t="s">
        <v>290</v>
      </c>
      <c r="S65" s="16" t="s">
        <v>68</v>
      </c>
      <c r="T65" s="17" t="s">
        <v>69</v>
      </c>
      <c r="U65" s="17" t="s">
        <v>64</v>
      </c>
      <c r="V65" s="23">
        <v>1154.69</v>
      </c>
      <c r="W65" s="20">
        <v>53</v>
      </c>
      <c r="X65" s="21">
        <f t="shared" si="2"/>
        <v>61198.57</v>
      </c>
      <c r="Y65" s="9"/>
    </row>
    <row r="66" spans="1:25" ht="15.75" x14ac:dyDescent="0.25">
      <c r="A66" s="14">
        <v>45295</v>
      </c>
      <c r="B66" s="15" t="s">
        <v>277</v>
      </c>
      <c r="C66" s="16" t="s">
        <v>80</v>
      </c>
      <c r="D66" s="17" t="s">
        <v>81</v>
      </c>
      <c r="E66" s="17" t="s">
        <v>6</v>
      </c>
      <c r="F66" s="23">
        <v>80.7</v>
      </c>
      <c r="G66" s="20">
        <v>1468</v>
      </c>
      <c r="H66" s="21">
        <f t="shared" si="0"/>
        <v>118467.6</v>
      </c>
      <c r="I66" s="14">
        <v>45296</v>
      </c>
      <c r="J66" s="15" t="s">
        <v>280</v>
      </c>
      <c r="K66" s="16" t="s">
        <v>85</v>
      </c>
      <c r="L66" s="17" t="s">
        <v>86</v>
      </c>
      <c r="M66" s="17" t="s">
        <v>6</v>
      </c>
      <c r="N66" s="23">
        <v>425</v>
      </c>
      <c r="O66" s="20">
        <v>103</v>
      </c>
      <c r="P66" s="21">
        <f t="shared" si="1"/>
        <v>43775</v>
      </c>
      <c r="Q66" s="14">
        <v>45297</v>
      </c>
      <c r="R66" s="15" t="s">
        <v>290</v>
      </c>
      <c r="S66" s="16" t="s">
        <v>228</v>
      </c>
      <c r="T66" s="17" t="s">
        <v>229</v>
      </c>
      <c r="U66" s="17" t="s">
        <v>4</v>
      </c>
      <c r="V66" s="23">
        <v>620</v>
      </c>
      <c r="W66" s="20">
        <v>5</v>
      </c>
      <c r="X66" s="21">
        <f t="shared" si="2"/>
        <v>3100</v>
      </c>
      <c r="Y66" s="9"/>
    </row>
    <row r="67" spans="1:25" ht="15.75" x14ac:dyDescent="0.25">
      <c r="A67" s="14">
        <v>45295</v>
      </c>
      <c r="B67" s="15" t="s">
        <v>277</v>
      </c>
      <c r="C67" s="16" t="s">
        <v>82</v>
      </c>
      <c r="D67" s="17" t="s">
        <v>233</v>
      </c>
      <c r="E67" s="17" t="s">
        <v>6</v>
      </c>
      <c r="F67" s="23">
        <v>70</v>
      </c>
      <c r="G67" s="20">
        <v>2</v>
      </c>
      <c r="H67" s="21">
        <f t="shared" si="0"/>
        <v>140</v>
      </c>
      <c r="I67" s="14">
        <v>45296</v>
      </c>
      <c r="J67" s="15" t="s">
        <v>280</v>
      </c>
      <c r="K67" s="16" t="s">
        <v>87</v>
      </c>
      <c r="L67" s="17" t="s">
        <v>88</v>
      </c>
      <c r="M67" s="17" t="s">
        <v>6</v>
      </c>
      <c r="N67" s="23">
        <v>105</v>
      </c>
      <c r="O67" s="24">
        <v>236</v>
      </c>
      <c r="P67" s="21">
        <f t="shared" si="1"/>
        <v>24780</v>
      </c>
      <c r="Q67" s="14">
        <v>45297</v>
      </c>
      <c r="R67" s="15" t="s">
        <v>290</v>
      </c>
      <c r="S67" s="16" t="s">
        <v>70</v>
      </c>
      <c r="T67" s="17" t="s">
        <v>230</v>
      </c>
      <c r="U67" s="17" t="s">
        <v>4</v>
      </c>
      <c r="V67" s="23">
        <v>1000</v>
      </c>
      <c r="W67" s="20">
        <v>3</v>
      </c>
      <c r="X67" s="21">
        <f t="shared" si="2"/>
        <v>3000</v>
      </c>
      <c r="Y67" s="9"/>
    </row>
    <row r="68" spans="1:25" ht="15.75" x14ac:dyDescent="0.25">
      <c r="A68" s="14">
        <v>45295</v>
      </c>
      <c r="B68" s="15" t="s">
        <v>277</v>
      </c>
      <c r="C68" s="16" t="s">
        <v>83</v>
      </c>
      <c r="D68" s="17" t="s">
        <v>84</v>
      </c>
      <c r="E68" s="18" t="s">
        <v>7</v>
      </c>
      <c r="F68" s="23">
        <v>86</v>
      </c>
      <c r="G68" s="24">
        <v>10</v>
      </c>
      <c r="H68" s="21">
        <f t="shared" si="0"/>
        <v>860</v>
      </c>
      <c r="I68" s="14">
        <v>45296</v>
      </c>
      <c r="J68" s="15" t="s">
        <v>280</v>
      </c>
      <c r="K68" s="16" t="s">
        <v>89</v>
      </c>
      <c r="L68" s="17" t="s">
        <v>90</v>
      </c>
      <c r="M68" s="18" t="s">
        <v>7</v>
      </c>
      <c r="N68" s="23">
        <v>300</v>
      </c>
      <c r="O68" s="24">
        <v>5</v>
      </c>
      <c r="P68" s="21">
        <f t="shared" si="1"/>
        <v>1500</v>
      </c>
      <c r="Q68" s="14">
        <v>45297</v>
      </c>
      <c r="R68" s="15" t="s">
        <v>290</v>
      </c>
      <c r="S68" s="16" t="s">
        <v>71</v>
      </c>
      <c r="T68" s="17" t="s">
        <v>231</v>
      </c>
      <c r="U68" s="17" t="s">
        <v>232</v>
      </c>
      <c r="V68" s="23">
        <v>19.600000000000001</v>
      </c>
      <c r="W68" s="20">
        <v>4320</v>
      </c>
      <c r="X68" s="21">
        <f t="shared" si="2"/>
        <v>84672</v>
      </c>
      <c r="Y68" s="9"/>
    </row>
    <row r="69" spans="1:25" ht="15.75" x14ac:dyDescent="0.25">
      <c r="A69" s="14">
        <v>45295</v>
      </c>
      <c r="B69" s="15" t="s">
        <v>277</v>
      </c>
      <c r="C69" s="16" t="s">
        <v>234</v>
      </c>
      <c r="D69" s="17" t="s">
        <v>235</v>
      </c>
      <c r="E69" s="17" t="s">
        <v>214</v>
      </c>
      <c r="F69" s="23">
        <v>146</v>
      </c>
      <c r="G69" s="20">
        <v>94</v>
      </c>
      <c r="H69" s="21">
        <f t="shared" si="0"/>
        <v>13724</v>
      </c>
      <c r="I69" s="14">
        <v>45296</v>
      </c>
      <c r="J69" s="15" t="s">
        <v>280</v>
      </c>
      <c r="K69" s="16" t="s">
        <v>91</v>
      </c>
      <c r="L69" s="17" t="s">
        <v>199</v>
      </c>
      <c r="M69" s="18" t="s">
        <v>6</v>
      </c>
      <c r="N69" s="23">
        <v>227.93</v>
      </c>
      <c r="O69" s="24">
        <v>147</v>
      </c>
      <c r="P69" s="21">
        <f t="shared" si="1"/>
        <v>33505.71</v>
      </c>
      <c r="Q69" s="14">
        <v>45297</v>
      </c>
      <c r="R69" s="15" t="s">
        <v>290</v>
      </c>
      <c r="S69" s="16" t="s">
        <v>72</v>
      </c>
      <c r="T69" s="17" t="s">
        <v>73</v>
      </c>
      <c r="U69" s="17" t="s">
        <v>74</v>
      </c>
      <c r="V69" s="23">
        <v>87.25</v>
      </c>
      <c r="W69" s="20">
        <v>280</v>
      </c>
      <c r="X69" s="21">
        <f t="shared" si="2"/>
        <v>24430</v>
      </c>
      <c r="Y69" s="9"/>
    </row>
    <row r="70" spans="1:25" ht="15.75" x14ac:dyDescent="0.25">
      <c r="A70" s="14">
        <v>45295</v>
      </c>
      <c r="B70" s="15" t="s">
        <v>277</v>
      </c>
      <c r="C70" s="16" t="s">
        <v>85</v>
      </c>
      <c r="D70" s="17" t="s">
        <v>86</v>
      </c>
      <c r="E70" s="17" t="s">
        <v>6</v>
      </c>
      <c r="F70" s="23">
        <v>425</v>
      </c>
      <c r="G70" s="20">
        <v>129</v>
      </c>
      <c r="H70" s="21">
        <f t="shared" si="0"/>
        <v>54825</v>
      </c>
      <c r="I70" s="14">
        <v>45296</v>
      </c>
      <c r="J70" s="15" t="s">
        <v>280</v>
      </c>
      <c r="K70" s="16" t="s">
        <v>92</v>
      </c>
      <c r="L70" s="17" t="s">
        <v>93</v>
      </c>
      <c r="M70" s="17" t="s">
        <v>6</v>
      </c>
      <c r="N70" s="23">
        <v>356.32</v>
      </c>
      <c r="O70" s="24">
        <v>76</v>
      </c>
      <c r="P70" s="21">
        <f t="shared" si="1"/>
        <v>27080.32</v>
      </c>
      <c r="Q70" s="14">
        <v>45297</v>
      </c>
      <c r="R70" s="15" t="s">
        <v>290</v>
      </c>
      <c r="S70" s="16" t="s">
        <v>173</v>
      </c>
      <c r="T70" s="17" t="s">
        <v>174</v>
      </c>
      <c r="U70" s="17" t="s">
        <v>6</v>
      </c>
      <c r="V70" s="23">
        <v>354.23</v>
      </c>
      <c r="W70" s="20">
        <v>64</v>
      </c>
      <c r="X70" s="21">
        <f t="shared" si="2"/>
        <v>22670.720000000001</v>
      </c>
      <c r="Y70" s="9"/>
    </row>
    <row r="71" spans="1:25" ht="15.75" x14ac:dyDescent="0.25">
      <c r="A71" s="14">
        <v>45295</v>
      </c>
      <c r="B71" s="15" t="s">
        <v>277</v>
      </c>
      <c r="C71" s="16" t="s">
        <v>87</v>
      </c>
      <c r="D71" s="17" t="s">
        <v>88</v>
      </c>
      <c r="E71" s="17" t="s">
        <v>6</v>
      </c>
      <c r="F71" s="23">
        <v>105</v>
      </c>
      <c r="G71" s="24">
        <v>388</v>
      </c>
      <c r="H71" s="21">
        <f t="shared" si="0"/>
        <v>40740</v>
      </c>
      <c r="I71" s="14">
        <v>45296</v>
      </c>
      <c r="J71" s="15" t="s">
        <v>280</v>
      </c>
      <c r="K71" s="16" t="s">
        <v>94</v>
      </c>
      <c r="L71" s="17" t="s">
        <v>95</v>
      </c>
      <c r="M71" s="17" t="s">
        <v>6</v>
      </c>
      <c r="N71" s="23">
        <v>55</v>
      </c>
      <c r="O71" s="24">
        <v>12</v>
      </c>
      <c r="P71" s="21">
        <f t="shared" si="1"/>
        <v>660</v>
      </c>
      <c r="Q71" s="14">
        <v>45297</v>
      </c>
      <c r="R71" s="15" t="s">
        <v>290</v>
      </c>
      <c r="S71" s="16" t="s">
        <v>175</v>
      </c>
      <c r="T71" s="17" t="s">
        <v>176</v>
      </c>
      <c r="U71" s="17" t="s">
        <v>6</v>
      </c>
      <c r="V71" s="23">
        <v>105</v>
      </c>
      <c r="W71" s="20">
        <v>2</v>
      </c>
      <c r="X71" s="21">
        <f t="shared" si="2"/>
        <v>210</v>
      </c>
      <c r="Y71" s="9"/>
    </row>
    <row r="72" spans="1:25" ht="15.75" x14ac:dyDescent="0.25">
      <c r="A72" s="14">
        <v>45295</v>
      </c>
      <c r="B72" s="15" t="s">
        <v>277</v>
      </c>
      <c r="C72" s="16" t="s">
        <v>89</v>
      </c>
      <c r="D72" s="17" t="s">
        <v>90</v>
      </c>
      <c r="E72" s="18" t="s">
        <v>7</v>
      </c>
      <c r="F72" s="23">
        <v>300</v>
      </c>
      <c r="G72" s="24">
        <v>16</v>
      </c>
      <c r="H72" s="21">
        <f t="shared" si="0"/>
        <v>4800</v>
      </c>
      <c r="I72" s="14">
        <v>45296</v>
      </c>
      <c r="J72" s="15" t="s">
        <v>280</v>
      </c>
      <c r="K72" s="16" t="s">
        <v>97</v>
      </c>
      <c r="L72" s="17" t="s">
        <v>201</v>
      </c>
      <c r="M72" s="18" t="s">
        <v>7</v>
      </c>
      <c r="N72" s="23">
        <v>140</v>
      </c>
      <c r="O72" s="24">
        <v>16</v>
      </c>
      <c r="P72" s="21">
        <f t="shared" si="1"/>
        <v>2240</v>
      </c>
      <c r="Q72" s="14">
        <v>45297</v>
      </c>
      <c r="R72" s="15" t="s">
        <v>290</v>
      </c>
      <c r="S72" s="16" t="s">
        <v>75</v>
      </c>
      <c r="T72" s="17" t="s">
        <v>76</v>
      </c>
      <c r="U72" s="17" t="s">
        <v>6</v>
      </c>
      <c r="V72" s="23">
        <v>87.36</v>
      </c>
      <c r="W72" s="20">
        <v>60</v>
      </c>
      <c r="X72" s="21">
        <f t="shared" si="2"/>
        <v>5241.6000000000004</v>
      </c>
      <c r="Y72" s="9"/>
    </row>
    <row r="73" spans="1:25" ht="15.75" x14ac:dyDescent="0.25">
      <c r="A73" s="14">
        <v>45295</v>
      </c>
      <c r="B73" s="15" t="s">
        <v>277</v>
      </c>
      <c r="C73" s="16" t="s">
        <v>91</v>
      </c>
      <c r="D73" s="17" t="s">
        <v>199</v>
      </c>
      <c r="E73" s="18" t="s">
        <v>6</v>
      </c>
      <c r="F73" s="23">
        <v>227.93</v>
      </c>
      <c r="G73" s="24">
        <v>248</v>
      </c>
      <c r="H73" s="21">
        <f t="shared" si="0"/>
        <v>56526.64</v>
      </c>
      <c r="I73" s="14">
        <v>45296</v>
      </c>
      <c r="J73" s="15" t="s">
        <v>280</v>
      </c>
      <c r="K73" s="16" t="s">
        <v>236</v>
      </c>
      <c r="L73" s="17" t="s">
        <v>237</v>
      </c>
      <c r="M73" s="18" t="s">
        <v>214</v>
      </c>
      <c r="N73" s="23">
        <v>36</v>
      </c>
      <c r="O73" s="24">
        <v>1500</v>
      </c>
      <c r="P73" s="21">
        <f t="shared" si="1"/>
        <v>54000</v>
      </c>
      <c r="Q73" s="14">
        <v>45297</v>
      </c>
      <c r="R73" s="15" t="s">
        <v>290</v>
      </c>
      <c r="S73" s="16" t="s">
        <v>77</v>
      </c>
      <c r="T73" s="17" t="s">
        <v>315</v>
      </c>
      <c r="U73" s="17" t="s">
        <v>6</v>
      </c>
      <c r="V73" s="23">
        <v>60</v>
      </c>
      <c r="W73" s="20">
        <v>297</v>
      </c>
      <c r="X73" s="21">
        <f t="shared" si="2"/>
        <v>17820</v>
      </c>
      <c r="Y73" s="9"/>
    </row>
    <row r="74" spans="1:25" ht="15.75" x14ac:dyDescent="0.25">
      <c r="A74" s="14">
        <v>45295</v>
      </c>
      <c r="B74" s="15" t="s">
        <v>277</v>
      </c>
      <c r="C74" s="16" t="s">
        <v>92</v>
      </c>
      <c r="D74" s="17" t="s">
        <v>93</v>
      </c>
      <c r="E74" s="17" t="s">
        <v>6</v>
      </c>
      <c r="F74" s="23">
        <v>356.32</v>
      </c>
      <c r="G74" s="24">
        <v>52</v>
      </c>
      <c r="H74" s="21">
        <f t="shared" si="0"/>
        <v>18528.64</v>
      </c>
      <c r="I74" s="14">
        <v>45296</v>
      </c>
      <c r="J74" s="15" t="s">
        <v>280</v>
      </c>
      <c r="K74" s="16" t="s">
        <v>98</v>
      </c>
      <c r="L74" s="17" t="s">
        <v>180</v>
      </c>
      <c r="M74" s="17" t="s">
        <v>181</v>
      </c>
      <c r="N74" s="23">
        <v>1573</v>
      </c>
      <c r="O74" s="20">
        <v>23</v>
      </c>
      <c r="P74" s="21">
        <f t="shared" si="1"/>
        <v>36179</v>
      </c>
      <c r="Q74" s="14">
        <v>45297</v>
      </c>
      <c r="R74" s="15" t="s">
        <v>290</v>
      </c>
      <c r="S74" s="16" t="s">
        <v>79</v>
      </c>
      <c r="T74" s="17" t="s">
        <v>165</v>
      </c>
      <c r="U74" s="17" t="s">
        <v>6</v>
      </c>
      <c r="V74" s="23">
        <v>92.44</v>
      </c>
      <c r="W74" s="20">
        <v>48</v>
      </c>
      <c r="X74" s="21">
        <f t="shared" si="2"/>
        <v>4437.12</v>
      </c>
      <c r="Y74" s="9"/>
    </row>
    <row r="75" spans="1:25" ht="15.75" x14ac:dyDescent="0.25">
      <c r="A75" s="14">
        <v>45295</v>
      </c>
      <c r="B75" s="15" t="s">
        <v>277</v>
      </c>
      <c r="C75" s="16" t="s">
        <v>94</v>
      </c>
      <c r="D75" s="17" t="s">
        <v>95</v>
      </c>
      <c r="E75" s="17" t="s">
        <v>6</v>
      </c>
      <c r="F75" s="23">
        <v>55</v>
      </c>
      <c r="G75" s="24">
        <v>11</v>
      </c>
      <c r="H75" s="21">
        <f t="shared" si="0"/>
        <v>605</v>
      </c>
      <c r="I75" s="14">
        <v>45296</v>
      </c>
      <c r="J75" s="15" t="s">
        <v>280</v>
      </c>
      <c r="K75" s="16" t="s">
        <v>202</v>
      </c>
      <c r="L75" s="17" t="s">
        <v>203</v>
      </c>
      <c r="M75" s="17" t="s">
        <v>204</v>
      </c>
      <c r="N75" s="23">
        <v>147</v>
      </c>
      <c r="O75" s="20">
        <v>71</v>
      </c>
      <c r="P75" s="21">
        <f t="shared" si="1"/>
        <v>10437</v>
      </c>
      <c r="Q75" s="14">
        <v>45297</v>
      </c>
      <c r="R75" s="15" t="s">
        <v>290</v>
      </c>
      <c r="S75" s="16" t="s">
        <v>80</v>
      </c>
      <c r="T75" s="17" t="s">
        <v>81</v>
      </c>
      <c r="U75" s="17" t="s">
        <v>6</v>
      </c>
      <c r="V75" s="23">
        <v>80.7</v>
      </c>
      <c r="W75" s="20">
        <v>240</v>
      </c>
      <c r="X75" s="21">
        <f t="shared" si="2"/>
        <v>19368</v>
      </c>
      <c r="Y75" s="9"/>
    </row>
    <row r="76" spans="1:25" ht="15.75" x14ac:dyDescent="0.25">
      <c r="A76" s="14">
        <v>45295</v>
      </c>
      <c r="B76" s="15" t="s">
        <v>277</v>
      </c>
      <c r="C76" s="16" t="s">
        <v>177</v>
      </c>
      <c r="D76" s="17" t="s">
        <v>178</v>
      </c>
      <c r="E76" s="17" t="s">
        <v>6</v>
      </c>
      <c r="F76" s="23">
        <v>40.119999999999997</v>
      </c>
      <c r="G76" s="24">
        <v>61</v>
      </c>
      <c r="H76" s="21">
        <f t="shared" si="0"/>
        <v>2447.3199999999997</v>
      </c>
      <c r="I76" s="14">
        <v>45296</v>
      </c>
      <c r="J76" s="15" t="s">
        <v>280</v>
      </c>
      <c r="K76" s="16" t="s">
        <v>100</v>
      </c>
      <c r="L76" s="17" t="s">
        <v>101</v>
      </c>
      <c r="M76" s="17" t="s">
        <v>232</v>
      </c>
      <c r="N76" s="23">
        <v>492</v>
      </c>
      <c r="O76" s="20">
        <v>104</v>
      </c>
      <c r="P76" s="21">
        <f t="shared" si="1"/>
        <v>51168</v>
      </c>
      <c r="Q76" s="14">
        <v>45297</v>
      </c>
      <c r="R76" s="15" t="s">
        <v>290</v>
      </c>
      <c r="S76" s="16" t="s">
        <v>82</v>
      </c>
      <c r="T76" s="17" t="s">
        <v>233</v>
      </c>
      <c r="U76" s="17" t="s">
        <v>6</v>
      </c>
      <c r="V76" s="23">
        <v>70</v>
      </c>
      <c r="W76" s="20">
        <v>2</v>
      </c>
      <c r="X76" s="21">
        <f t="shared" si="2"/>
        <v>140</v>
      </c>
      <c r="Y76" s="9"/>
    </row>
    <row r="77" spans="1:25" ht="15.75" x14ac:dyDescent="0.25">
      <c r="A77" s="14">
        <v>45295</v>
      </c>
      <c r="B77" s="15" t="s">
        <v>277</v>
      </c>
      <c r="C77" s="16" t="s">
        <v>97</v>
      </c>
      <c r="D77" s="17" t="s">
        <v>201</v>
      </c>
      <c r="E77" s="18" t="s">
        <v>7</v>
      </c>
      <c r="F77" s="23">
        <v>140</v>
      </c>
      <c r="G77" s="24">
        <v>10</v>
      </c>
      <c r="H77" s="21">
        <f t="shared" si="0"/>
        <v>1400</v>
      </c>
      <c r="I77" s="14">
        <v>45296</v>
      </c>
      <c r="J77" s="15" t="s">
        <v>280</v>
      </c>
      <c r="K77" s="16" t="s">
        <v>40</v>
      </c>
      <c r="L77" s="17" t="s">
        <v>239</v>
      </c>
      <c r="M77" s="17" t="s">
        <v>6</v>
      </c>
      <c r="N77" s="23">
        <v>37</v>
      </c>
      <c r="O77" s="20">
        <v>62</v>
      </c>
      <c r="P77" s="21">
        <v>3996</v>
      </c>
      <c r="Q77" s="14">
        <v>45297</v>
      </c>
      <c r="R77" s="15" t="s">
        <v>290</v>
      </c>
      <c r="S77" s="16" t="s">
        <v>316</v>
      </c>
      <c r="T77" s="17" t="s">
        <v>317</v>
      </c>
      <c r="U77" s="17" t="s">
        <v>52</v>
      </c>
      <c r="V77" s="23">
        <v>35</v>
      </c>
      <c r="W77" s="20">
        <v>40</v>
      </c>
      <c r="X77" s="21">
        <f t="shared" si="2"/>
        <v>1400</v>
      </c>
      <c r="Y77" s="9"/>
    </row>
    <row r="78" spans="1:25" ht="15.75" x14ac:dyDescent="0.25">
      <c r="A78" s="14">
        <v>45295</v>
      </c>
      <c r="B78" s="15" t="s">
        <v>277</v>
      </c>
      <c r="C78" s="16" t="s">
        <v>236</v>
      </c>
      <c r="D78" s="17" t="s">
        <v>237</v>
      </c>
      <c r="E78" s="18" t="s">
        <v>214</v>
      </c>
      <c r="F78" s="23">
        <v>36</v>
      </c>
      <c r="G78" s="24">
        <v>1200</v>
      </c>
      <c r="H78" s="21">
        <f t="shared" si="0"/>
        <v>43200</v>
      </c>
      <c r="I78" s="14">
        <v>45296</v>
      </c>
      <c r="J78" s="15" t="s">
        <v>280</v>
      </c>
      <c r="K78" s="16" t="s">
        <v>102</v>
      </c>
      <c r="L78" s="17" t="s">
        <v>240</v>
      </c>
      <c r="M78" s="17" t="s">
        <v>6</v>
      </c>
      <c r="N78" s="23">
        <v>42</v>
      </c>
      <c r="O78" s="20">
        <v>300</v>
      </c>
      <c r="P78" s="21">
        <f t="shared" ref="P78:P116" si="3">SUM(N78*O78)</f>
        <v>12600</v>
      </c>
      <c r="Q78" s="14">
        <v>45297</v>
      </c>
      <c r="R78" s="15" t="s">
        <v>290</v>
      </c>
      <c r="S78" s="16" t="s">
        <v>83</v>
      </c>
      <c r="T78" s="17" t="s">
        <v>288</v>
      </c>
      <c r="U78" s="18" t="s">
        <v>232</v>
      </c>
      <c r="V78" s="23">
        <v>8</v>
      </c>
      <c r="W78" s="24">
        <v>75</v>
      </c>
      <c r="X78" s="21">
        <f t="shared" si="2"/>
        <v>600</v>
      </c>
      <c r="Y78" s="9"/>
    </row>
    <row r="79" spans="1:25" ht="15.75" x14ac:dyDescent="0.25">
      <c r="A79" s="14">
        <v>45295</v>
      </c>
      <c r="B79" s="15" t="s">
        <v>277</v>
      </c>
      <c r="C79" s="16" t="s">
        <v>98</v>
      </c>
      <c r="D79" s="17" t="s">
        <v>180</v>
      </c>
      <c r="E79" s="17" t="s">
        <v>181</v>
      </c>
      <c r="F79" s="23">
        <v>1573</v>
      </c>
      <c r="G79" s="20">
        <v>10</v>
      </c>
      <c r="H79" s="21">
        <f t="shared" si="0"/>
        <v>15730</v>
      </c>
      <c r="I79" s="14">
        <v>45296</v>
      </c>
      <c r="J79" s="15" t="s">
        <v>280</v>
      </c>
      <c r="K79" s="16" t="s">
        <v>103</v>
      </c>
      <c r="L79" s="17" t="s">
        <v>241</v>
      </c>
      <c r="M79" s="17" t="s">
        <v>6</v>
      </c>
      <c r="N79" s="23">
        <v>42</v>
      </c>
      <c r="O79" s="20">
        <v>223</v>
      </c>
      <c r="P79" s="21">
        <f t="shared" si="3"/>
        <v>9366</v>
      </c>
      <c r="Q79" s="14">
        <v>45297</v>
      </c>
      <c r="R79" s="15" t="s">
        <v>290</v>
      </c>
      <c r="S79" s="16" t="s">
        <v>85</v>
      </c>
      <c r="T79" s="17" t="s">
        <v>86</v>
      </c>
      <c r="U79" s="17" t="s">
        <v>6</v>
      </c>
      <c r="V79" s="23">
        <v>425</v>
      </c>
      <c r="W79" s="20">
        <v>70</v>
      </c>
      <c r="X79" s="21">
        <f t="shared" si="2"/>
        <v>29750</v>
      </c>
      <c r="Y79" s="9"/>
    </row>
    <row r="80" spans="1:25" ht="15.75" x14ac:dyDescent="0.25">
      <c r="A80" s="14">
        <v>45295</v>
      </c>
      <c r="B80" s="15" t="s">
        <v>277</v>
      </c>
      <c r="C80" s="16" t="s">
        <v>202</v>
      </c>
      <c r="D80" s="17" t="s">
        <v>203</v>
      </c>
      <c r="E80" s="17" t="s">
        <v>204</v>
      </c>
      <c r="F80" s="23">
        <v>147</v>
      </c>
      <c r="G80" s="20">
        <v>26</v>
      </c>
      <c r="H80" s="21">
        <f t="shared" si="0"/>
        <v>3822</v>
      </c>
      <c r="I80" s="14">
        <v>45296</v>
      </c>
      <c r="J80" s="15" t="s">
        <v>280</v>
      </c>
      <c r="K80" s="16" t="s">
        <v>99</v>
      </c>
      <c r="L80" s="17" t="s">
        <v>242</v>
      </c>
      <c r="M80" s="17" t="s">
        <v>6</v>
      </c>
      <c r="N80" s="23">
        <v>41.4</v>
      </c>
      <c r="O80" s="20">
        <v>60</v>
      </c>
      <c r="P80" s="21">
        <f t="shared" si="3"/>
        <v>2484</v>
      </c>
      <c r="Q80" s="14">
        <v>45297</v>
      </c>
      <c r="R80" s="15" t="s">
        <v>290</v>
      </c>
      <c r="S80" s="16" t="s">
        <v>87</v>
      </c>
      <c r="T80" s="17" t="s">
        <v>88</v>
      </c>
      <c r="U80" s="17" t="s">
        <v>6</v>
      </c>
      <c r="V80" s="23">
        <v>105</v>
      </c>
      <c r="W80" s="24">
        <v>290</v>
      </c>
      <c r="X80" s="21">
        <f t="shared" si="2"/>
        <v>30450</v>
      </c>
      <c r="Y80" s="9"/>
    </row>
    <row r="81" spans="1:25" ht="15.75" x14ac:dyDescent="0.25">
      <c r="A81" s="14">
        <v>45295</v>
      </c>
      <c r="B81" s="15" t="s">
        <v>277</v>
      </c>
      <c r="C81" s="16" t="s">
        <v>100</v>
      </c>
      <c r="D81" s="17" t="s">
        <v>101</v>
      </c>
      <c r="E81" s="17" t="s">
        <v>232</v>
      </c>
      <c r="F81" s="23">
        <v>492</v>
      </c>
      <c r="G81" s="20">
        <v>85</v>
      </c>
      <c r="H81" s="21">
        <f t="shared" ref="H81:H124" si="4">SUM(F81*G81)</f>
        <v>41820</v>
      </c>
      <c r="I81" s="14">
        <v>45296</v>
      </c>
      <c r="J81" s="15" t="s">
        <v>280</v>
      </c>
      <c r="K81" s="16" t="s">
        <v>245</v>
      </c>
      <c r="L81" s="17" t="s">
        <v>246</v>
      </c>
      <c r="M81" s="17" t="s">
        <v>232</v>
      </c>
      <c r="N81" s="23">
        <v>12</v>
      </c>
      <c r="O81" s="20">
        <v>50</v>
      </c>
      <c r="P81" s="21">
        <f t="shared" si="3"/>
        <v>600</v>
      </c>
      <c r="Q81" s="14">
        <v>45297</v>
      </c>
      <c r="R81" s="15" t="s">
        <v>290</v>
      </c>
      <c r="S81" s="16" t="s">
        <v>89</v>
      </c>
      <c r="T81" s="17" t="s">
        <v>90</v>
      </c>
      <c r="U81" s="18" t="s">
        <v>7</v>
      </c>
      <c r="V81" s="23">
        <v>300</v>
      </c>
      <c r="W81" s="24">
        <v>5</v>
      </c>
      <c r="X81" s="21">
        <f t="shared" si="2"/>
        <v>1500</v>
      </c>
      <c r="Y81" s="9"/>
    </row>
    <row r="82" spans="1:25" ht="15.75" x14ac:dyDescent="0.25">
      <c r="A82" s="14">
        <v>45295</v>
      </c>
      <c r="B82" s="15" t="s">
        <v>277</v>
      </c>
      <c r="C82" s="16" t="s">
        <v>167</v>
      </c>
      <c r="D82" s="17" t="s">
        <v>238</v>
      </c>
      <c r="E82" s="17" t="s">
        <v>21</v>
      </c>
      <c r="F82" s="23">
        <v>61.21</v>
      </c>
      <c r="G82" s="20">
        <v>20</v>
      </c>
      <c r="H82" s="21">
        <v>1224.2</v>
      </c>
      <c r="I82" s="14">
        <v>45296</v>
      </c>
      <c r="J82" s="15" t="s">
        <v>280</v>
      </c>
      <c r="K82" s="16" t="s">
        <v>104</v>
      </c>
      <c r="L82" s="17" t="s">
        <v>105</v>
      </c>
      <c r="M82" s="17" t="s">
        <v>6</v>
      </c>
      <c r="N82" s="23">
        <v>40</v>
      </c>
      <c r="O82" s="20">
        <v>5</v>
      </c>
      <c r="P82" s="21">
        <f t="shared" si="3"/>
        <v>200</v>
      </c>
      <c r="Q82" s="14">
        <v>45297</v>
      </c>
      <c r="R82" s="15" t="s">
        <v>290</v>
      </c>
      <c r="S82" s="16" t="s">
        <v>91</v>
      </c>
      <c r="T82" s="17" t="s">
        <v>199</v>
      </c>
      <c r="U82" s="18" t="s">
        <v>6</v>
      </c>
      <c r="V82" s="23">
        <v>227.93</v>
      </c>
      <c r="W82" s="24">
        <v>210</v>
      </c>
      <c r="X82" s="21">
        <f t="shared" si="2"/>
        <v>47865.3</v>
      </c>
      <c r="Y82" s="9"/>
    </row>
    <row r="83" spans="1:25" ht="15.75" x14ac:dyDescent="0.25">
      <c r="A83" s="14">
        <v>45295</v>
      </c>
      <c r="B83" s="15" t="s">
        <v>277</v>
      </c>
      <c r="C83" s="16" t="s">
        <v>40</v>
      </c>
      <c r="D83" s="17" t="s">
        <v>239</v>
      </c>
      <c r="E83" s="17" t="s">
        <v>6</v>
      </c>
      <c r="F83" s="23">
        <v>37</v>
      </c>
      <c r="G83" s="20">
        <v>89</v>
      </c>
      <c r="H83" s="21">
        <v>3996</v>
      </c>
      <c r="I83" s="14">
        <v>45296</v>
      </c>
      <c r="J83" s="15" t="s">
        <v>280</v>
      </c>
      <c r="K83" s="16" t="s">
        <v>108</v>
      </c>
      <c r="L83" s="17" t="s">
        <v>109</v>
      </c>
      <c r="M83" s="18" t="s">
        <v>6</v>
      </c>
      <c r="N83" s="23">
        <v>50</v>
      </c>
      <c r="O83" s="20">
        <v>8</v>
      </c>
      <c r="P83" s="21">
        <f t="shared" si="3"/>
        <v>400</v>
      </c>
      <c r="Q83" s="14">
        <v>45297</v>
      </c>
      <c r="R83" s="15" t="s">
        <v>290</v>
      </c>
      <c r="S83" s="16" t="s">
        <v>92</v>
      </c>
      <c r="T83" s="17" t="s">
        <v>93</v>
      </c>
      <c r="U83" s="17" t="s">
        <v>6</v>
      </c>
      <c r="V83" s="23">
        <v>356.32</v>
      </c>
      <c r="W83" s="24">
        <v>58</v>
      </c>
      <c r="X83" s="21">
        <f t="shared" si="2"/>
        <v>20666.560000000001</v>
      </c>
      <c r="Y83" s="9"/>
    </row>
    <row r="84" spans="1:25" ht="15.75" x14ac:dyDescent="0.25">
      <c r="A84" s="14">
        <v>45295</v>
      </c>
      <c r="B84" s="15" t="s">
        <v>277</v>
      </c>
      <c r="C84" s="16" t="s">
        <v>102</v>
      </c>
      <c r="D84" s="17" t="s">
        <v>240</v>
      </c>
      <c r="E84" s="17" t="s">
        <v>6</v>
      </c>
      <c r="F84" s="23">
        <v>42</v>
      </c>
      <c r="G84" s="20">
        <v>200</v>
      </c>
      <c r="H84" s="21">
        <f t="shared" si="4"/>
        <v>8400</v>
      </c>
      <c r="I84" s="14">
        <v>45296</v>
      </c>
      <c r="J84" s="15" t="s">
        <v>280</v>
      </c>
      <c r="K84" s="16" t="s">
        <v>247</v>
      </c>
      <c r="L84" s="17" t="s">
        <v>110</v>
      </c>
      <c r="M84" s="18" t="s">
        <v>6</v>
      </c>
      <c r="N84" s="23">
        <v>22</v>
      </c>
      <c r="O84" s="20">
        <v>800</v>
      </c>
      <c r="P84" s="21">
        <f t="shared" si="3"/>
        <v>17600</v>
      </c>
      <c r="Q84" s="14">
        <v>45297</v>
      </c>
      <c r="R84" s="15" t="s">
        <v>290</v>
      </c>
      <c r="S84" s="16" t="s">
        <v>94</v>
      </c>
      <c r="T84" s="17" t="s">
        <v>95</v>
      </c>
      <c r="U84" s="17" t="s">
        <v>6</v>
      </c>
      <c r="V84" s="23">
        <v>55</v>
      </c>
      <c r="W84" s="24">
        <v>10</v>
      </c>
      <c r="X84" s="21">
        <f t="shared" si="2"/>
        <v>550</v>
      </c>
      <c r="Y84" s="9"/>
    </row>
    <row r="85" spans="1:25" ht="15.75" x14ac:dyDescent="0.25">
      <c r="A85" s="14">
        <v>45295</v>
      </c>
      <c r="B85" s="15" t="s">
        <v>277</v>
      </c>
      <c r="C85" s="16" t="s">
        <v>103</v>
      </c>
      <c r="D85" s="17" t="s">
        <v>241</v>
      </c>
      <c r="E85" s="17" t="s">
        <v>6</v>
      </c>
      <c r="F85" s="23">
        <v>42</v>
      </c>
      <c r="G85" s="20">
        <v>275</v>
      </c>
      <c r="H85" s="21">
        <f t="shared" si="4"/>
        <v>11550</v>
      </c>
      <c r="I85" s="14">
        <v>45296</v>
      </c>
      <c r="J85" s="15" t="s">
        <v>280</v>
      </c>
      <c r="K85" s="16" t="s">
        <v>248</v>
      </c>
      <c r="L85" s="17" t="s">
        <v>249</v>
      </c>
      <c r="M85" s="18" t="s">
        <v>232</v>
      </c>
      <c r="N85" s="23">
        <v>22</v>
      </c>
      <c r="O85" s="20">
        <v>250</v>
      </c>
      <c r="P85" s="21">
        <f t="shared" si="3"/>
        <v>5500</v>
      </c>
      <c r="Q85" s="14">
        <v>45297</v>
      </c>
      <c r="R85" s="15" t="s">
        <v>290</v>
      </c>
      <c r="S85" s="16" t="s">
        <v>318</v>
      </c>
      <c r="T85" s="17" t="s">
        <v>179</v>
      </c>
      <c r="U85" s="18" t="s">
        <v>4</v>
      </c>
      <c r="V85" s="23">
        <v>715</v>
      </c>
      <c r="W85" s="24">
        <v>4</v>
      </c>
      <c r="X85" s="21">
        <f t="shared" si="2"/>
        <v>2860</v>
      </c>
      <c r="Y85" s="9"/>
    </row>
    <row r="86" spans="1:25" ht="15.75" x14ac:dyDescent="0.25">
      <c r="A86" s="14">
        <v>45295</v>
      </c>
      <c r="B86" s="15" t="s">
        <v>277</v>
      </c>
      <c r="C86" s="16" t="s">
        <v>99</v>
      </c>
      <c r="D86" s="17" t="s">
        <v>242</v>
      </c>
      <c r="E86" s="17" t="s">
        <v>6</v>
      </c>
      <c r="F86" s="23">
        <v>41.4</v>
      </c>
      <c r="G86" s="20">
        <v>21</v>
      </c>
      <c r="H86" s="21">
        <f t="shared" si="4"/>
        <v>869.4</v>
      </c>
      <c r="I86" s="14">
        <v>45296</v>
      </c>
      <c r="J86" s="15" t="s">
        <v>280</v>
      </c>
      <c r="K86" s="16" t="s">
        <v>250</v>
      </c>
      <c r="L86" s="17" t="s">
        <v>251</v>
      </c>
      <c r="M86" s="18" t="s">
        <v>195</v>
      </c>
      <c r="N86" s="23">
        <v>1016.94</v>
      </c>
      <c r="O86" s="20">
        <v>18</v>
      </c>
      <c r="P86" s="21">
        <f t="shared" si="3"/>
        <v>18304.920000000002</v>
      </c>
      <c r="Q86" s="14">
        <v>45297</v>
      </c>
      <c r="R86" s="15" t="s">
        <v>290</v>
      </c>
      <c r="S86" s="16" t="s">
        <v>236</v>
      </c>
      <c r="T86" s="17" t="s">
        <v>237</v>
      </c>
      <c r="U86" s="18" t="s">
        <v>214</v>
      </c>
      <c r="V86" s="23">
        <v>36</v>
      </c>
      <c r="W86" s="24">
        <v>120</v>
      </c>
      <c r="X86" s="21">
        <f t="shared" si="2"/>
        <v>4320</v>
      </c>
      <c r="Y86" s="9"/>
    </row>
    <row r="87" spans="1:25" ht="15.75" x14ac:dyDescent="0.25">
      <c r="A87" s="14">
        <v>45295</v>
      </c>
      <c r="B87" s="15" t="s">
        <v>277</v>
      </c>
      <c r="C87" s="16" t="s">
        <v>243</v>
      </c>
      <c r="D87" s="17" t="s">
        <v>244</v>
      </c>
      <c r="E87" s="17" t="s">
        <v>232</v>
      </c>
      <c r="F87" s="23">
        <v>40.119999999999997</v>
      </c>
      <c r="G87" s="20">
        <v>90</v>
      </c>
      <c r="H87" s="21">
        <f t="shared" si="4"/>
        <v>3610.7999999999997</v>
      </c>
      <c r="I87" s="14">
        <v>45296</v>
      </c>
      <c r="J87" s="15" t="s">
        <v>280</v>
      </c>
      <c r="K87" s="16" t="s">
        <v>111</v>
      </c>
      <c r="L87" s="17" t="s">
        <v>112</v>
      </c>
      <c r="M87" s="18" t="s">
        <v>113</v>
      </c>
      <c r="N87" s="23">
        <v>125</v>
      </c>
      <c r="O87" s="20">
        <v>1050</v>
      </c>
      <c r="P87" s="21">
        <f t="shared" si="3"/>
        <v>131250</v>
      </c>
      <c r="Q87" s="14">
        <v>45297</v>
      </c>
      <c r="R87" s="15" t="s">
        <v>290</v>
      </c>
      <c r="S87" s="16" t="s">
        <v>98</v>
      </c>
      <c r="T87" s="17" t="s">
        <v>180</v>
      </c>
      <c r="U87" s="17" t="s">
        <v>181</v>
      </c>
      <c r="V87" s="23">
        <v>1573</v>
      </c>
      <c r="W87" s="20">
        <v>24</v>
      </c>
      <c r="X87" s="21">
        <f t="shared" si="2"/>
        <v>37752</v>
      </c>
      <c r="Y87" s="9"/>
    </row>
    <row r="88" spans="1:25" ht="15.75" x14ac:dyDescent="0.25">
      <c r="A88" s="14">
        <v>45295</v>
      </c>
      <c r="B88" s="15" t="s">
        <v>277</v>
      </c>
      <c r="C88" s="16" t="s">
        <v>245</v>
      </c>
      <c r="D88" s="17" t="s">
        <v>246</v>
      </c>
      <c r="E88" s="17" t="s">
        <v>232</v>
      </c>
      <c r="F88" s="23">
        <v>12</v>
      </c>
      <c r="G88" s="20">
        <v>20</v>
      </c>
      <c r="H88" s="21">
        <f t="shared" si="4"/>
        <v>240</v>
      </c>
      <c r="I88" s="14">
        <v>45296</v>
      </c>
      <c r="J88" s="15" t="s">
        <v>280</v>
      </c>
      <c r="K88" s="16" t="s">
        <v>116</v>
      </c>
      <c r="L88" s="17" t="s">
        <v>117</v>
      </c>
      <c r="M88" s="18" t="s">
        <v>7</v>
      </c>
      <c r="N88" s="23">
        <v>85</v>
      </c>
      <c r="O88" s="20">
        <v>1200</v>
      </c>
      <c r="P88" s="21">
        <f t="shared" si="3"/>
        <v>102000</v>
      </c>
      <c r="Q88" s="14">
        <v>45297</v>
      </c>
      <c r="R88" s="15" t="s">
        <v>290</v>
      </c>
      <c r="S88" s="16" t="s">
        <v>202</v>
      </c>
      <c r="T88" s="17" t="s">
        <v>203</v>
      </c>
      <c r="U88" s="17" t="s">
        <v>204</v>
      </c>
      <c r="V88" s="23">
        <v>147</v>
      </c>
      <c r="W88" s="20">
        <v>37</v>
      </c>
      <c r="X88" s="21">
        <f t="shared" si="2"/>
        <v>5439</v>
      </c>
      <c r="Y88" s="9"/>
    </row>
    <row r="89" spans="1:25" ht="15.75" x14ac:dyDescent="0.25">
      <c r="A89" s="14">
        <v>45295</v>
      </c>
      <c r="B89" s="15" t="s">
        <v>277</v>
      </c>
      <c r="C89" s="16" t="s">
        <v>104</v>
      </c>
      <c r="D89" s="17" t="s">
        <v>105</v>
      </c>
      <c r="E89" s="17" t="s">
        <v>6</v>
      </c>
      <c r="F89" s="23">
        <v>40</v>
      </c>
      <c r="G89" s="20">
        <v>5</v>
      </c>
      <c r="H89" s="21">
        <f t="shared" si="4"/>
        <v>200</v>
      </c>
      <c r="I89" s="14">
        <v>45296</v>
      </c>
      <c r="J89" s="15" t="s">
        <v>280</v>
      </c>
      <c r="K89" s="16" t="s">
        <v>252</v>
      </c>
      <c r="L89" s="17" t="s">
        <v>253</v>
      </c>
      <c r="M89" s="18" t="s">
        <v>6</v>
      </c>
      <c r="N89" s="23">
        <v>270</v>
      </c>
      <c r="O89" s="20">
        <v>24</v>
      </c>
      <c r="P89" s="21">
        <f t="shared" si="3"/>
        <v>6480</v>
      </c>
      <c r="Q89" s="14">
        <v>45297</v>
      </c>
      <c r="R89" s="15" t="s">
        <v>290</v>
      </c>
      <c r="S89" s="16" t="s">
        <v>100</v>
      </c>
      <c r="T89" s="17" t="s">
        <v>101</v>
      </c>
      <c r="U89" s="17" t="s">
        <v>232</v>
      </c>
      <c r="V89" s="23">
        <v>492</v>
      </c>
      <c r="W89" s="20">
        <v>96</v>
      </c>
      <c r="X89" s="21">
        <f t="shared" ref="X89:X134" si="5">SUM(V89*W89)</f>
        <v>47232</v>
      </c>
      <c r="Y89" s="9"/>
    </row>
    <row r="90" spans="1:25" ht="15.75" x14ac:dyDescent="0.25">
      <c r="A90" s="14">
        <v>45295</v>
      </c>
      <c r="B90" s="15" t="s">
        <v>277</v>
      </c>
      <c r="C90" s="16" t="s">
        <v>106</v>
      </c>
      <c r="D90" s="17" t="s">
        <v>107</v>
      </c>
      <c r="E90" s="18" t="s">
        <v>7</v>
      </c>
      <c r="F90" s="23">
        <v>315</v>
      </c>
      <c r="G90" s="20">
        <v>7</v>
      </c>
      <c r="H90" s="21">
        <f t="shared" si="4"/>
        <v>2205</v>
      </c>
      <c r="I90" s="14">
        <v>45296</v>
      </c>
      <c r="J90" s="15" t="s">
        <v>280</v>
      </c>
      <c r="K90" s="16" t="s">
        <v>254</v>
      </c>
      <c r="L90" s="17" t="s">
        <v>255</v>
      </c>
      <c r="M90" s="18" t="s">
        <v>6</v>
      </c>
      <c r="N90" s="23">
        <v>897</v>
      </c>
      <c r="O90" s="20">
        <v>18</v>
      </c>
      <c r="P90" s="21">
        <f t="shared" si="3"/>
        <v>16146</v>
      </c>
      <c r="Q90" s="14">
        <v>45297</v>
      </c>
      <c r="R90" s="15" t="s">
        <v>290</v>
      </c>
      <c r="S90" s="16" t="s">
        <v>40</v>
      </c>
      <c r="T90" s="17" t="s">
        <v>239</v>
      </c>
      <c r="U90" s="17" t="s">
        <v>6</v>
      </c>
      <c r="V90" s="23">
        <v>37</v>
      </c>
      <c r="W90" s="20">
        <v>46</v>
      </c>
      <c r="X90" s="21">
        <v>3996</v>
      </c>
      <c r="Y90" s="9"/>
    </row>
    <row r="91" spans="1:25" ht="15.75" x14ac:dyDescent="0.25">
      <c r="A91" s="14">
        <v>45295</v>
      </c>
      <c r="B91" s="15" t="s">
        <v>277</v>
      </c>
      <c r="C91" s="16" t="s">
        <v>108</v>
      </c>
      <c r="D91" s="17" t="s">
        <v>109</v>
      </c>
      <c r="E91" s="18" t="s">
        <v>6</v>
      </c>
      <c r="F91" s="23">
        <v>50</v>
      </c>
      <c r="G91" s="20">
        <v>2</v>
      </c>
      <c r="H91" s="21">
        <f t="shared" si="4"/>
        <v>100</v>
      </c>
      <c r="I91" s="14">
        <v>45296</v>
      </c>
      <c r="J91" s="15" t="s">
        <v>280</v>
      </c>
      <c r="K91" s="16" t="s">
        <v>256</v>
      </c>
      <c r="L91" s="17" t="s">
        <v>257</v>
      </c>
      <c r="M91" s="18" t="s">
        <v>6</v>
      </c>
      <c r="N91" s="23">
        <v>1053</v>
      </c>
      <c r="O91" s="20">
        <v>39</v>
      </c>
      <c r="P91" s="21">
        <f t="shared" si="3"/>
        <v>41067</v>
      </c>
      <c r="Q91" s="14">
        <v>45297</v>
      </c>
      <c r="R91" s="15" t="s">
        <v>290</v>
      </c>
      <c r="S91" s="16" t="s">
        <v>102</v>
      </c>
      <c r="T91" s="17" t="s">
        <v>240</v>
      </c>
      <c r="U91" s="17" t="s">
        <v>6</v>
      </c>
      <c r="V91" s="23">
        <v>42</v>
      </c>
      <c r="W91" s="20">
        <v>285</v>
      </c>
      <c r="X91" s="21">
        <f t="shared" si="5"/>
        <v>11970</v>
      </c>
      <c r="Y91" s="9"/>
    </row>
    <row r="92" spans="1:25" ht="15.75" x14ac:dyDescent="0.25">
      <c r="A92" s="14">
        <v>45295</v>
      </c>
      <c r="B92" s="15" t="s">
        <v>277</v>
      </c>
      <c r="C92" s="16" t="s">
        <v>247</v>
      </c>
      <c r="D92" s="17" t="s">
        <v>110</v>
      </c>
      <c r="E92" s="18" t="s">
        <v>6</v>
      </c>
      <c r="F92" s="23">
        <v>22</v>
      </c>
      <c r="G92" s="20">
        <v>820</v>
      </c>
      <c r="H92" s="21">
        <f t="shared" si="4"/>
        <v>18040</v>
      </c>
      <c r="I92" s="14">
        <v>45296</v>
      </c>
      <c r="J92" s="15" t="s">
        <v>280</v>
      </c>
      <c r="K92" s="16" t="s">
        <v>258</v>
      </c>
      <c r="L92" s="17" t="s">
        <v>259</v>
      </c>
      <c r="M92" s="18" t="s">
        <v>6</v>
      </c>
      <c r="N92" s="23">
        <v>1040</v>
      </c>
      <c r="O92" s="20">
        <v>56</v>
      </c>
      <c r="P92" s="21">
        <f t="shared" si="3"/>
        <v>58240</v>
      </c>
      <c r="Q92" s="14">
        <v>45297</v>
      </c>
      <c r="R92" s="15" t="s">
        <v>290</v>
      </c>
      <c r="S92" s="16" t="s">
        <v>103</v>
      </c>
      <c r="T92" s="17" t="s">
        <v>241</v>
      </c>
      <c r="U92" s="17" t="s">
        <v>6</v>
      </c>
      <c r="V92" s="23">
        <v>42</v>
      </c>
      <c r="W92" s="20">
        <v>188</v>
      </c>
      <c r="X92" s="21">
        <f t="shared" si="5"/>
        <v>7896</v>
      </c>
      <c r="Y92" s="9"/>
    </row>
    <row r="93" spans="1:25" ht="15.75" x14ac:dyDescent="0.25">
      <c r="A93" s="14">
        <v>45295</v>
      </c>
      <c r="B93" s="15" t="s">
        <v>277</v>
      </c>
      <c r="C93" s="16" t="s">
        <v>250</v>
      </c>
      <c r="D93" s="17" t="s">
        <v>251</v>
      </c>
      <c r="E93" s="18" t="s">
        <v>195</v>
      </c>
      <c r="F93" s="23">
        <v>1016.94</v>
      </c>
      <c r="G93" s="20">
        <v>88</v>
      </c>
      <c r="H93" s="21">
        <f t="shared" si="4"/>
        <v>89490.72</v>
      </c>
      <c r="I93" s="14">
        <v>45296</v>
      </c>
      <c r="J93" s="15" t="s">
        <v>280</v>
      </c>
      <c r="K93" s="16" t="s">
        <v>182</v>
      </c>
      <c r="L93" s="17" t="s">
        <v>205</v>
      </c>
      <c r="M93" s="18" t="s">
        <v>139</v>
      </c>
      <c r="N93" s="23">
        <v>142</v>
      </c>
      <c r="O93" s="20">
        <v>1250</v>
      </c>
      <c r="P93" s="21">
        <f t="shared" si="3"/>
        <v>177500</v>
      </c>
      <c r="Q93" s="14">
        <v>45297</v>
      </c>
      <c r="R93" s="15" t="s">
        <v>290</v>
      </c>
      <c r="S93" s="16" t="s">
        <v>99</v>
      </c>
      <c r="T93" s="17" t="s">
        <v>242</v>
      </c>
      <c r="U93" s="17" t="s">
        <v>6</v>
      </c>
      <c r="V93" s="23">
        <v>41.4</v>
      </c>
      <c r="W93" s="20">
        <v>40</v>
      </c>
      <c r="X93" s="21">
        <f t="shared" si="5"/>
        <v>1656</v>
      </c>
      <c r="Y93" s="9"/>
    </row>
    <row r="94" spans="1:25" ht="15.75" x14ac:dyDescent="0.25">
      <c r="A94" s="14">
        <v>45295</v>
      </c>
      <c r="B94" s="15" t="s">
        <v>277</v>
      </c>
      <c r="C94" s="16" t="s">
        <v>111</v>
      </c>
      <c r="D94" s="17" t="s">
        <v>112</v>
      </c>
      <c r="E94" s="18" t="s">
        <v>113</v>
      </c>
      <c r="F94" s="23">
        <v>125</v>
      </c>
      <c r="G94" s="20">
        <v>180</v>
      </c>
      <c r="H94" s="21">
        <f t="shared" si="4"/>
        <v>22500</v>
      </c>
      <c r="I94" s="14">
        <v>45296</v>
      </c>
      <c r="J94" s="15" t="s">
        <v>280</v>
      </c>
      <c r="K94" s="16" t="s">
        <v>260</v>
      </c>
      <c r="L94" s="17" t="s">
        <v>261</v>
      </c>
      <c r="M94" s="18" t="s">
        <v>214</v>
      </c>
      <c r="N94" s="23">
        <v>52</v>
      </c>
      <c r="O94" s="20">
        <v>40</v>
      </c>
      <c r="P94" s="21">
        <f t="shared" si="3"/>
        <v>2080</v>
      </c>
      <c r="Q94" s="14">
        <v>45297</v>
      </c>
      <c r="R94" s="15" t="s">
        <v>290</v>
      </c>
      <c r="S94" s="16" t="s">
        <v>245</v>
      </c>
      <c r="T94" s="17" t="s">
        <v>246</v>
      </c>
      <c r="U94" s="17" t="s">
        <v>232</v>
      </c>
      <c r="V94" s="23">
        <v>12</v>
      </c>
      <c r="W94" s="20">
        <v>10</v>
      </c>
      <c r="X94" s="21">
        <f t="shared" si="5"/>
        <v>120</v>
      </c>
      <c r="Y94" s="9"/>
    </row>
    <row r="95" spans="1:25" ht="15.75" x14ac:dyDescent="0.25">
      <c r="A95" s="14">
        <v>45295</v>
      </c>
      <c r="B95" s="15" t="s">
        <v>277</v>
      </c>
      <c r="C95" s="16" t="s">
        <v>252</v>
      </c>
      <c r="D95" s="17" t="s">
        <v>253</v>
      </c>
      <c r="E95" s="18" t="s">
        <v>6</v>
      </c>
      <c r="F95" s="23">
        <v>270</v>
      </c>
      <c r="G95" s="20">
        <v>32</v>
      </c>
      <c r="H95" s="21">
        <f t="shared" si="4"/>
        <v>8640</v>
      </c>
      <c r="I95" s="14">
        <v>45296</v>
      </c>
      <c r="J95" s="15" t="s">
        <v>280</v>
      </c>
      <c r="K95" s="16" t="s">
        <v>114</v>
      </c>
      <c r="L95" s="17" t="s">
        <v>289</v>
      </c>
      <c r="M95" s="18" t="s">
        <v>6</v>
      </c>
      <c r="N95" s="23">
        <v>80</v>
      </c>
      <c r="O95" s="20">
        <v>12</v>
      </c>
      <c r="P95" s="21">
        <f t="shared" si="3"/>
        <v>960</v>
      </c>
      <c r="Q95" s="14">
        <v>45297</v>
      </c>
      <c r="R95" s="15" t="s">
        <v>290</v>
      </c>
      <c r="S95" s="16" t="s">
        <v>104</v>
      </c>
      <c r="T95" s="17" t="s">
        <v>105</v>
      </c>
      <c r="U95" s="17" t="s">
        <v>6</v>
      </c>
      <c r="V95" s="23">
        <v>40</v>
      </c>
      <c r="W95" s="20">
        <v>1</v>
      </c>
      <c r="X95" s="21">
        <f t="shared" si="5"/>
        <v>40</v>
      </c>
      <c r="Y95" s="9"/>
    </row>
    <row r="96" spans="1:25" ht="15.75" x14ac:dyDescent="0.25">
      <c r="A96" s="14">
        <v>45295</v>
      </c>
      <c r="B96" s="15" t="s">
        <v>277</v>
      </c>
      <c r="C96" s="16" t="s">
        <v>254</v>
      </c>
      <c r="D96" s="17" t="s">
        <v>255</v>
      </c>
      <c r="E96" s="18" t="s">
        <v>6</v>
      </c>
      <c r="F96" s="23">
        <v>897</v>
      </c>
      <c r="G96" s="20">
        <v>2</v>
      </c>
      <c r="H96" s="21">
        <f t="shared" si="4"/>
        <v>1794</v>
      </c>
      <c r="I96" s="14">
        <v>45296</v>
      </c>
      <c r="J96" s="15" t="s">
        <v>280</v>
      </c>
      <c r="K96" s="16" t="s">
        <v>118</v>
      </c>
      <c r="L96" s="17" t="s">
        <v>119</v>
      </c>
      <c r="M96" s="18" t="s">
        <v>6</v>
      </c>
      <c r="N96" s="23">
        <v>132</v>
      </c>
      <c r="O96" s="20">
        <v>210</v>
      </c>
      <c r="P96" s="21">
        <f t="shared" si="3"/>
        <v>27720</v>
      </c>
      <c r="Q96" s="14">
        <v>45297</v>
      </c>
      <c r="R96" s="15" t="s">
        <v>290</v>
      </c>
      <c r="S96" s="16" t="s">
        <v>108</v>
      </c>
      <c r="T96" s="17" t="s">
        <v>109</v>
      </c>
      <c r="U96" s="18" t="s">
        <v>6</v>
      </c>
      <c r="V96" s="23">
        <v>50</v>
      </c>
      <c r="W96" s="20">
        <v>15</v>
      </c>
      <c r="X96" s="21">
        <f t="shared" si="5"/>
        <v>750</v>
      </c>
      <c r="Y96" s="9"/>
    </row>
    <row r="97" spans="1:25" ht="15.75" x14ac:dyDescent="0.25">
      <c r="A97" s="14">
        <v>45295</v>
      </c>
      <c r="B97" s="15" t="s">
        <v>277</v>
      </c>
      <c r="C97" s="16" t="s">
        <v>256</v>
      </c>
      <c r="D97" s="17" t="s">
        <v>257</v>
      </c>
      <c r="E97" s="18" t="s">
        <v>6</v>
      </c>
      <c r="F97" s="23">
        <v>1053</v>
      </c>
      <c r="G97" s="20">
        <v>36</v>
      </c>
      <c r="H97" s="21">
        <f t="shared" si="4"/>
        <v>37908</v>
      </c>
      <c r="I97" s="14">
        <v>45296</v>
      </c>
      <c r="J97" s="15" t="s">
        <v>280</v>
      </c>
      <c r="K97" s="16" t="s">
        <v>183</v>
      </c>
      <c r="L97" s="17" t="s">
        <v>184</v>
      </c>
      <c r="M97" s="18" t="s">
        <v>6</v>
      </c>
      <c r="N97" s="23">
        <v>360</v>
      </c>
      <c r="O97" s="20">
        <v>6</v>
      </c>
      <c r="P97" s="21">
        <f t="shared" si="3"/>
        <v>2160</v>
      </c>
      <c r="Q97" s="14">
        <v>45297</v>
      </c>
      <c r="R97" s="15" t="s">
        <v>290</v>
      </c>
      <c r="S97" s="16" t="s">
        <v>247</v>
      </c>
      <c r="T97" s="17" t="s">
        <v>110</v>
      </c>
      <c r="U97" s="18" t="s">
        <v>6</v>
      </c>
      <c r="V97" s="23">
        <v>22</v>
      </c>
      <c r="W97" s="20">
        <v>1500</v>
      </c>
      <c r="X97" s="21">
        <f t="shared" si="5"/>
        <v>33000</v>
      </c>
      <c r="Y97" s="9"/>
    </row>
    <row r="98" spans="1:25" ht="15.75" x14ac:dyDescent="0.25">
      <c r="A98" s="14">
        <v>45295</v>
      </c>
      <c r="B98" s="15" t="s">
        <v>277</v>
      </c>
      <c r="C98" s="16" t="s">
        <v>258</v>
      </c>
      <c r="D98" s="17" t="s">
        <v>259</v>
      </c>
      <c r="E98" s="18" t="s">
        <v>6</v>
      </c>
      <c r="F98" s="23">
        <v>1040</v>
      </c>
      <c r="G98" s="20">
        <v>80</v>
      </c>
      <c r="H98" s="21">
        <f t="shared" si="4"/>
        <v>83200</v>
      </c>
      <c r="I98" s="14">
        <v>45296</v>
      </c>
      <c r="J98" s="15" t="s">
        <v>280</v>
      </c>
      <c r="K98" s="16" t="s">
        <v>120</v>
      </c>
      <c r="L98" s="17" t="s">
        <v>121</v>
      </c>
      <c r="M98" s="18" t="s">
        <v>4</v>
      </c>
      <c r="N98" s="23">
        <v>91</v>
      </c>
      <c r="O98" s="20">
        <v>20</v>
      </c>
      <c r="P98" s="21">
        <f t="shared" si="3"/>
        <v>1820</v>
      </c>
      <c r="Q98" s="14">
        <v>45297</v>
      </c>
      <c r="R98" s="15" t="s">
        <v>290</v>
      </c>
      <c r="S98" s="16" t="s">
        <v>248</v>
      </c>
      <c r="T98" s="17" t="s">
        <v>249</v>
      </c>
      <c r="U98" s="18" t="s">
        <v>232</v>
      </c>
      <c r="V98" s="23">
        <v>22</v>
      </c>
      <c r="W98" s="20">
        <v>1000</v>
      </c>
      <c r="X98" s="21">
        <f t="shared" si="5"/>
        <v>22000</v>
      </c>
      <c r="Y98" s="9"/>
    </row>
    <row r="99" spans="1:25" ht="15.75" x14ac:dyDescent="0.25">
      <c r="A99" s="14">
        <v>45295</v>
      </c>
      <c r="B99" s="15" t="s">
        <v>277</v>
      </c>
      <c r="C99" s="16" t="s">
        <v>182</v>
      </c>
      <c r="D99" s="17" t="s">
        <v>205</v>
      </c>
      <c r="E99" s="18" t="s">
        <v>139</v>
      </c>
      <c r="F99" s="23">
        <v>142</v>
      </c>
      <c r="G99" s="20">
        <v>275</v>
      </c>
      <c r="H99" s="21">
        <f t="shared" si="4"/>
        <v>39050</v>
      </c>
      <c r="I99" s="14">
        <v>45296</v>
      </c>
      <c r="J99" s="15" t="s">
        <v>280</v>
      </c>
      <c r="K99" s="16" t="s">
        <v>263</v>
      </c>
      <c r="L99" s="17" t="s">
        <v>264</v>
      </c>
      <c r="M99" s="18" t="s">
        <v>232</v>
      </c>
      <c r="N99" s="23">
        <v>150</v>
      </c>
      <c r="O99" s="20">
        <v>4</v>
      </c>
      <c r="P99" s="21">
        <f t="shared" si="3"/>
        <v>600</v>
      </c>
      <c r="Q99" s="14">
        <v>45297</v>
      </c>
      <c r="R99" s="15" t="s">
        <v>290</v>
      </c>
      <c r="S99" s="16" t="s">
        <v>250</v>
      </c>
      <c r="T99" s="17" t="s">
        <v>251</v>
      </c>
      <c r="U99" s="18" t="s">
        <v>195</v>
      </c>
      <c r="V99" s="23">
        <v>1016.94</v>
      </c>
      <c r="W99" s="20">
        <v>60</v>
      </c>
      <c r="X99" s="21">
        <f t="shared" si="5"/>
        <v>61016.4</v>
      </c>
      <c r="Y99" s="9"/>
    </row>
    <row r="100" spans="1:25" ht="15.75" x14ac:dyDescent="0.25">
      <c r="A100" s="14">
        <v>45295</v>
      </c>
      <c r="B100" s="15" t="s">
        <v>277</v>
      </c>
      <c r="C100" s="16" t="s">
        <v>260</v>
      </c>
      <c r="D100" s="17" t="s">
        <v>261</v>
      </c>
      <c r="E100" s="18" t="s">
        <v>214</v>
      </c>
      <c r="F100" s="23">
        <v>52</v>
      </c>
      <c r="G100" s="20">
        <v>45</v>
      </c>
      <c r="H100" s="21">
        <f t="shared" si="4"/>
        <v>2340</v>
      </c>
      <c r="I100" s="14">
        <v>45296</v>
      </c>
      <c r="J100" s="15" t="s">
        <v>280</v>
      </c>
      <c r="K100" s="16" t="s">
        <v>123</v>
      </c>
      <c r="L100" s="17" t="s">
        <v>124</v>
      </c>
      <c r="M100" s="18" t="s">
        <v>6</v>
      </c>
      <c r="N100" s="23">
        <v>44.5</v>
      </c>
      <c r="O100" s="20">
        <v>367</v>
      </c>
      <c r="P100" s="21">
        <f t="shared" si="3"/>
        <v>16331.5</v>
      </c>
      <c r="Q100" s="14">
        <v>45297</v>
      </c>
      <c r="R100" s="15" t="s">
        <v>290</v>
      </c>
      <c r="S100" s="16" t="s">
        <v>111</v>
      </c>
      <c r="T100" s="17" t="s">
        <v>112</v>
      </c>
      <c r="U100" s="18" t="s">
        <v>113</v>
      </c>
      <c r="V100" s="23">
        <v>125</v>
      </c>
      <c r="W100" s="20">
        <v>1125</v>
      </c>
      <c r="X100" s="21">
        <f t="shared" si="5"/>
        <v>140625</v>
      </c>
      <c r="Y100" s="9"/>
    </row>
    <row r="101" spans="1:25" ht="15.75" x14ac:dyDescent="0.25">
      <c r="A101" s="14">
        <v>45295</v>
      </c>
      <c r="B101" s="15" t="s">
        <v>277</v>
      </c>
      <c r="C101" s="16" t="s">
        <v>114</v>
      </c>
      <c r="D101" s="17" t="s">
        <v>115</v>
      </c>
      <c r="E101" s="18" t="s">
        <v>6</v>
      </c>
      <c r="F101" s="23">
        <v>80</v>
      </c>
      <c r="G101" s="20">
        <v>11</v>
      </c>
      <c r="H101" s="21">
        <f t="shared" si="4"/>
        <v>880</v>
      </c>
      <c r="I101" s="14">
        <v>45296</v>
      </c>
      <c r="J101" s="15" t="s">
        <v>280</v>
      </c>
      <c r="K101" s="16" t="s">
        <v>125</v>
      </c>
      <c r="L101" s="17" t="s">
        <v>126</v>
      </c>
      <c r="M101" s="18" t="s">
        <v>6</v>
      </c>
      <c r="N101" s="23">
        <v>27.41</v>
      </c>
      <c r="O101" s="20">
        <v>8</v>
      </c>
      <c r="P101" s="21">
        <f t="shared" si="3"/>
        <v>219.28</v>
      </c>
      <c r="Q101" s="14">
        <v>45297</v>
      </c>
      <c r="R101" s="15" t="s">
        <v>290</v>
      </c>
      <c r="S101" s="16" t="s">
        <v>116</v>
      </c>
      <c r="T101" s="17" t="s">
        <v>117</v>
      </c>
      <c r="U101" s="18" t="s">
        <v>7</v>
      </c>
      <c r="V101" s="23">
        <v>85</v>
      </c>
      <c r="W101" s="20">
        <v>1800</v>
      </c>
      <c r="X101" s="21">
        <f t="shared" si="5"/>
        <v>153000</v>
      </c>
      <c r="Y101" s="9"/>
    </row>
    <row r="102" spans="1:25" ht="15.75" x14ac:dyDescent="0.25">
      <c r="A102" s="14">
        <v>45295</v>
      </c>
      <c r="B102" s="15" t="s">
        <v>277</v>
      </c>
      <c r="C102" s="16" t="s">
        <v>116</v>
      </c>
      <c r="D102" s="17" t="s">
        <v>117</v>
      </c>
      <c r="E102" s="18" t="s">
        <v>7</v>
      </c>
      <c r="F102" s="23">
        <v>85</v>
      </c>
      <c r="G102" s="20">
        <v>1975</v>
      </c>
      <c r="H102" s="21">
        <f t="shared" si="4"/>
        <v>167875</v>
      </c>
      <c r="I102" s="14">
        <v>45296</v>
      </c>
      <c r="J102" s="15" t="s">
        <v>280</v>
      </c>
      <c r="K102" s="16" t="s">
        <v>265</v>
      </c>
      <c r="L102" s="17" t="s">
        <v>266</v>
      </c>
      <c r="M102" s="18" t="s">
        <v>188</v>
      </c>
      <c r="N102" s="23">
        <v>161.01</v>
      </c>
      <c r="O102" s="20">
        <v>1000</v>
      </c>
      <c r="P102" s="21">
        <f t="shared" si="3"/>
        <v>161010</v>
      </c>
      <c r="Q102" s="14">
        <v>45297</v>
      </c>
      <c r="R102" s="15" t="s">
        <v>290</v>
      </c>
      <c r="S102" s="16" t="s">
        <v>252</v>
      </c>
      <c r="T102" s="17" t="s">
        <v>253</v>
      </c>
      <c r="U102" s="18" t="s">
        <v>6</v>
      </c>
      <c r="V102" s="23">
        <v>270</v>
      </c>
      <c r="W102" s="20">
        <v>24</v>
      </c>
      <c r="X102" s="21">
        <f t="shared" si="5"/>
        <v>6480</v>
      </c>
      <c r="Y102" s="9"/>
    </row>
    <row r="103" spans="1:25" ht="15.75" x14ac:dyDescent="0.25">
      <c r="A103" s="14">
        <v>45295</v>
      </c>
      <c r="B103" s="15" t="s">
        <v>277</v>
      </c>
      <c r="C103" s="16" t="s">
        <v>118</v>
      </c>
      <c r="D103" s="17" t="s">
        <v>119</v>
      </c>
      <c r="E103" s="18" t="s">
        <v>6</v>
      </c>
      <c r="F103" s="23">
        <v>132</v>
      </c>
      <c r="G103" s="20">
        <v>200</v>
      </c>
      <c r="H103" s="21">
        <f t="shared" si="4"/>
        <v>26400</v>
      </c>
      <c r="I103" s="14">
        <v>45296</v>
      </c>
      <c r="J103" s="15" t="s">
        <v>280</v>
      </c>
      <c r="K103" s="16" t="s">
        <v>130</v>
      </c>
      <c r="L103" s="17" t="s">
        <v>131</v>
      </c>
      <c r="M103" s="18" t="s">
        <v>7</v>
      </c>
      <c r="N103" s="23">
        <v>35</v>
      </c>
      <c r="O103" s="20">
        <v>100</v>
      </c>
      <c r="P103" s="21">
        <f t="shared" si="3"/>
        <v>3500</v>
      </c>
      <c r="Q103" s="14">
        <v>45297</v>
      </c>
      <c r="R103" s="15" t="s">
        <v>290</v>
      </c>
      <c r="S103" s="16" t="s">
        <v>254</v>
      </c>
      <c r="T103" s="17" t="s">
        <v>255</v>
      </c>
      <c r="U103" s="18" t="s">
        <v>6</v>
      </c>
      <c r="V103" s="23">
        <v>897</v>
      </c>
      <c r="W103" s="20">
        <v>69</v>
      </c>
      <c r="X103" s="21">
        <f t="shared" si="5"/>
        <v>61893</v>
      </c>
      <c r="Y103" s="9"/>
    </row>
    <row r="104" spans="1:25" ht="15.75" x14ac:dyDescent="0.25">
      <c r="A104" s="14">
        <v>45295</v>
      </c>
      <c r="B104" s="15" t="s">
        <v>277</v>
      </c>
      <c r="C104" s="16" t="s">
        <v>96</v>
      </c>
      <c r="D104" s="17" t="s">
        <v>262</v>
      </c>
      <c r="E104" s="18" t="s">
        <v>21</v>
      </c>
      <c r="F104" s="23">
        <v>370</v>
      </c>
      <c r="G104" s="20">
        <v>19</v>
      </c>
      <c r="H104" s="21">
        <f t="shared" si="4"/>
        <v>7030</v>
      </c>
      <c r="I104" s="14">
        <v>45296</v>
      </c>
      <c r="J104" s="15" t="s">
        <v>280</v>
      </c>
      <c r="K104" s="16" t="s">
        <v>132</v>
      </c>
      <c r="L104" s="17" t="s">
        <v>133</v>
      </c>
      <c r="M104" s="18" t="s">
        <v>7</v>
      </c>
      <c r="N104" s="23">
        <v>35</v>
      </c>
      <c r="O104" s="20">
        <v>150</v>
      </c>
      <c r="P104" s="21">
        <f t="shared" si="3"/>
        <v>5250</v>
      </c>
      <c r="Q104" s="14">
        <v>45297</v>
      </c>
      <c r="R104" s="15" t="s">
        <v>290</v>
      </c>
      <c r="S104" s="16" t="s">
        <v>256</v>
      </c>
      <c r="T104" s="17" t="s">
        <v>257</v>
      </c>
      <c r="U104" s="18" t="s">
        <v>6</v>
      </c>
      <c r="V104" s="23">
        <v>1053</v>
      </c>
      <c r="W104" s="20">
        <v>103</v>
      </c>
      <c r="X104" s="21">
        <f t="shared" si="5"/>
        <v>108459</v>
      </c>
      <c r="Y104" s="9"/>
    </row>
    <row r="105" spans="1:25" ht="15.75" x14ac:dyDescent="0.25">
      <c r="A105" s="14">
        <v>45295</v>
      </c>
      <c r="B105" s="15" t="s">
        <v>277</v>
      </c>
      <c r="C105" s="16" t="s">
        <v>183</v>
      </c>
      <c r="D105" s="17" t="s">
        <v>184</v>
      </c>
      <c r="E105" s="18" t="s">
        <v>6</v>
      </c>
      <c r="F105" s="23">
        <v>360</v>
      </c>
      <c r="G105" s="20">
        <v>8</v>
      </c>
      <c r="H105" s="21">
        <f t="shared" si="4"/>
        <v>2880</v>
      </c>
      <c r="I105" s="14">
        <v>45296</v>
      </c>
      <c r="J105" s="15" t="s">
        <v>280</v>
      </c>
      <c r="K105" s="16" t="s">
        <v>134</v>
      </c>
      <c r="L105" s="17" t="s">
        <v>135</v>
      </c>
      <c r="M105" s="18" t="s">
        <v>136</v>
      </c>
      <c r="N105" s="23">
        <v>1150</v>
      </c>
      <c r="O105" s="20">
        <v>124</v>
      </c>
      <c r="P105" s="21">
        <f t="shared" si="3"/>
        <v>142600</v>
      </c>
      <c r="Q105" s="14">
        <v>45297</v>
      </c>
      <c r="R105" s="15" t="s">
        <v>290</v>
      </c>
      <c r="S105" s="16" t="s">
        <v>258</v>
      </c>
      <c r="T105" s="17" t="s">
        <v>259</v>
      </c>
      <c r="U105" s="18" t="s">
        <v>6</v>
      </c>
      <c r="V105" s="23">
        <v>1040</v>
      </c>
      <c r="W105" s="20">
        <v>127</v>
      </c>
      <c r="X105" s="21">
        <f t="shared" si="5"/>
        <v>132080</v>
      </c>
      <c r="Y105" s="9"/>
    </row>
    <row r="106" spans="1:25" ht="15.75" x14ac:dyDescent="0.25">
      <c r="A106" s="14">
        <v>45295</v>
      </c>
      <c r="B106" s="15" t="s">
        <v>277</v>
      </c>
      <c r="C106" s="16" t="s">
        <v>120</v>
      </c>
      <c r="D106" s="17" t="s">
        <v>121</v>
      </c>
      <c r="E106" s="18" t="s">
        <v>4</v>
      </c>
      <c r="F106" s="23">
        <v>91</v>
      </c>
      <c r="G106" s="20">
        <v>24</v>
      </c>
      <c r="H106" s="21">
        <f t="shared" si="4"/>
        <v>2184</v>
      </c>
      <c r="I106" s="14">
        <v>45296</v>
      </c>
      <c r="J106" s="15" t="s">
        <v>280</v>
      </c>
      <c r="K106" s="16" t="s">
        <v>137</v>
      </c>
      <c r="L106" s="17" t="s">
        <v>138</v>
      </c>
      <c r="M106" s="18" t="s">
        <v>4</v>
      </c>
      <c r="N106" s="23">
        <v>165</v>
      </c>
      <c r="O106" s="20">
        <v>76</v>
      </c>
      <c r="P106" s="21">
        <f t="shared" si="3"/>
        <v>12540</v>
      </c>
      <c r="Q106" s="14">
        <v>45297</v>
      </c>
      <c r="R106" s="15" t="s">
        <v>290</v>
      </c>
      <c r="S106" s="16" t="s">
        <v>182</v>
      </c>
      <c r="T106" s="17" t="s">
        <v>205</v>
      </c>
      <c r="U106" s="18" t="s">
        <v>139</v>
      </c>
      <c r="V106" s="23">
        <v>142</v>
      </c>
      <c r="W106" s="20">
        <v>1125</v>
      </c>
      <c r="X106" s="21">
        <f t="shared" si="5"/>
        <v>159750</v>
      </c>
      <c r="Y106" s="9"/>
    </row>
    <row r="107" spans="1:25" ht="15.75" x14ac:dyDescent="0.25">
      <c r="A107" s="14">
        <v>45295</v>
      </c>
      <c r="B107" s="15" t="s">
        <v>277</v>
      </c>
      <c r="C107" s="16" t="s">
        <v>123</v>
      </c>
      <c r="D107" s="17" t="s">
        <v>124</v>
      </c>
      <c r="E107" s="18" t="s">
        <v>6</v>
      </c>
      <c r="F107" s="23">
        <v>44.5</v>
      </c>
      <c r="G107" s="20">
        <v>290</v>
      </c>
      <c r="H107" s="21">
        <f t="shared" si="4"/>
        <v>12905</v>
      </c>
      <c r="I107" s="14">
        <v>45296</v>
      </c>
      <c r="J107" s="15" t="s">
        <v>280</v>
      </c>
      <c r="K107" s="16" t="s">
        <v>269</v>
      </c>
      <c r="L107" s="17" t="s">
        <v>270</v>
      </c>
      <c r="M107" s="18" t="s">
        <v>7</v>
      </c>
      <c r="N107" s="23">
        <v>50</v>
      </c>
      <c r="O107" s="20">
        <v>10</v>
      </c>
      <c r="P107" s="21">
        <f t="shared" si="3"/>
        <v>500</v>
      </c>
      <c r="Q107" s="14">
        <v>45297</v>
      </c>
      <c r="R107" s="15" t="s">
        <v>290</v>
      </c>
      <c r="S107" s="16" t="s">
        <v>260</v>
      </c>
      <c r="T107" s="17" t="s">
        <v>319</v>
      </c>
      <c r="U107" s="18" t="s">
        <v>307</v>
      </c>
      <c r="V107" s="23">
        <v>85</v>
      </c>
      <c r="W107" s="20">
        <v>22</v>
      </c>
      <c r="X107" s="21">
        <f t="shared" si="5"/>
        <v>1870</v>
      </c>
      <c r="Y107" s="9"/>
    </row>
    <row r="108" spans="1:25" ht="15.75" x14ac:dyDescent="0.25">
      <c r="A108" s="14">
        <v>45295</v>
      </c>
      <c r="B108" s="15" t="s">
        <v>277</v>
      </c>
      <c r="C108" s="16" t="s">
        <v>125</v>
      </c>
      <c r="D108" s="17" t="s">
        <v>126</v>
      </c>
      <c r="E108" s="18" t="s">
        <v>6</v>
      </c>
      <c r="F108" s="23">
        <v>27.41</v>
      </c>
      <c r="G108" s="20">
        <v>302</v>
      </c>
      <c r="H108" s="21">
        <f t="shared" si="4"/>
        <v>8277.82</v>
      </c>
      <c r="I108" s="14">
        <v>45296</v>
      </c>
      <c r="J108" s="15" t="s">
        <v>280</v>
      </c>
      <c r="K108" s="16" t="s">
        <v>206</v>
      </c>
      <c r="L108" s="17" t="s">
        <v>207</v>
      </c>
      <c r="M108" s="18" t="s">
        <v>139</v>
      </c>
      <c r="N108" s="23">
        <v>25</v>
      </c>
      <c r="O108" s="20">
        <v>432</v>
      </c>
      <c r="P108" s="21">
        <f t="shared" si="3"/>
        <v>10800</v>
      </c>
      <c r="Q108" s="14">
        <v>45297</v>
      </c>
      <c r="R108" s="15" t="s">
        <v>290</v>
      </c>
      <c r="S108" s="16" t="s">
        <v>320</v>
      </c>
      <c r="T108" s="17" t="s">
        <v>321</v>
      </c>
      <c r="U108" s="18" t="s">
        <v>6</v>
      </c>
      <c r="V108" s="23">
        <v>80</v>
      </c>
      <c r="W108" s="20">
        <v>17</v>
      </c>
      <c r="X108" s="21">
        <f t="shared" si="5"/>
        <v>1360</v>
      </c>
      <c r="Y108" s="9"/>
    </row>
    <row r="109" spans="1:25" ht="15.75" x14ac:dyDescent="0.25">
      <c r="A109" s="14">
        <v>45295</v>
      </c>
      <c r="B109" s="15" t="s">
        <v>277</v>
      </c>
      <c r="C109" s="16" t="s">
        <v>127</v>
      </c>
      <c r="D109" s="17" t="s">
        <v>128</v>
      </c>
      <c r="E109" s="18" t="s">
        <v>129</v>
      </c>
      <c r="F109" s="23">
        <v>67</v>
      </c>
      <c r="G109" s="20">
        <v>75</v>
      </c>
      <c r="H109" s="21">
        <f t="shared" si="4"/>
        <v>5025</v>
      </c>
      <c r="I109" s="14">
        <v>45296</v>
      </c>
      <c r="J109" s="15" t="s">
        <v>280</v>
      </c>
      <c r="K109" s="16" t="s">
        <v>140</v>
      </c>
      <c r="L109" s="17" t="s">
        <v>208</v>
      </c>
      <c r="M109" s="18" t="s">
        <v>139</v>
      </c>
      <c r="N109" s="23">
        <v>99.54</v>
      </c>
      <c r="O109" s="20">
        <v>1000</v>
      </c>
      <c r="P109" s="21">
        <f t="shared" si="3"/>
        <v>99540</v>
      </c>
      <c r="Q109" s="14">
        <v>45297</v>
      </c>
      <c r="R109" s="15" t="s">
        <v>290</v>
      </c>
      <c r="S109" s="16" t="s">
        <v>118</v>
      </c>
      <c r="T109" s="17" t="s">
        <v>119</v>
      </c>
      <c r="U109" s="18" t="s">
        <v>6</v>
      </c>
      <c r="V109" s="23">
        <v>132</v>
      </c>
      <c r="W109" s="20">
        <v>240</v>
      </c>
      <c r="X109" s="21">
        <f t="shared" si="5"/>
        <v>31680</v>
      </c>
      <c r="Y109" s="9"/>
    </row>
    <row r="110" spans="1:25" ht="15.75" x14ac:dyDescent="0.25">
      <c r="A110" s="14">
        <v>45295</v>
      </c>
      <c r="B110" s="15" t="s">
        <v>277</v>
      </c>
      <c r="C110" s="16" t="s">
        <v>265</v>
      </c>
      <c r="D110" s="17" t="s">
        <v>266</v>
      </c>
      <c r="E110" s="18" t="s">
        <v>188</v>
      </c>
      <c r="F110" s="23">
        <v>161.01</v>
      </c>
      <c r="G110" s="20">
        <v>42</v>
      </c>
      <c r="H110" s="21">
        <f t="shared" si="4"/>
        <v>6762.42</v>
      </c>
      <c r="I110" s="14">
        <v>45296</v>
      </c>
      <c r="J110" s="15" t="s">
        <v>280</v>
      </c>
      <c r="K110" s="16" t="s">
        <v>141</v>
      </c>
      <c r="L110" s="17" t="s">
        <v>142</v>
      </c>
      <c r="M110" s="18" t="s">
        <v>6</v>
      </c>
      <c r="N110" s="23">
        <v>297</v>
      </c>
      <c r="O110" s="20">
        <v>51</v>
      </c>
      <c r="P110" s="21">
        <f t="shared" si="3"/>
        <v>15147</v>
      </c>
      <c r="Q110" s="14">
        <v>45297</v>
      </c>
      <c r="R110" s="15" t="s">
        <v>290</v>
      </c>
      <c r="S110" s="16" t="s">
        <v>322</v>
      </c>
      <c r="T110" s="17" t="s">
        <v>323</v>
      </c>
      <c r="U110" s="18" t="s">
        <v>324</v>
      </c>
      <c r="V110" s="23">
        <v>401</v>
      </c>
      <c r="W110" s="20">
        <v>54</v>
      </c>
      <c r="X110" s="21">
        <f t="shared" si="5"/>
        <v>21654</v>
      </c>
      <c r="Y110" s="9"/>
    </row>
    <row r="111" spans="1:25" ht="15.75" x14ac:dyDescent="0.25">
      <c r="A111" s="14">
        <v>45295</v>
      </c>
      <c r="B111" s="15" t="s">
        <v>277</v>
      </c>
      <c r="C111" s="16" t="s">
        <v>130</v>
      </c>
      <c r="D111" s="17" t="s">
        <v>131</v>
      </c>
      <c r="E111" s="18" t="s">
        <v>7</v>
      </c>
      <c r="F111" s="23">
        <v>35</v>
      </c>
      <c r="G111" s="20">
        <v>180</v>
      </c>
      <c r="H111" s="21">
        <f t="shared" si="4"/>
        <v>6300</v>
      </c>
      <c r="I111" s="14">
        <v>45296</v>
      </c>
      <c r="J111" s="15" t="s">
        <v>280</v>
      </c>
      <c r="K111" s="16" t="s">
        <v>143</v>
      </c>
      <c r="L111" s="17" t="s">
        <v>209</v>
      </c>
      <c r="M111" s="18" t="s">
        <v>6</v>
      </c>
      <c r="N111" s="23">
        <v>480</v>
      </c>
      <c r="O111" s="20">
        <v>48</v>
      </c>
      <c r="P111" s="21">
        <f t="shared" si="3"/>
        <v>23040</v>
      </c>
      <c r="Q111" s="14">
        <v>45297</v>
      </c>
      <c r="R111" s="15" t="s">
        <v>290</v>
      </c>
      <c r="S111" s="16" t="s">
        <v>96</v>
      </c>
      <c r="T111" s="17" t="s">
        <v>325</v>
      </c>
      <c r="U111" s="18" t="s">
        <v>188</v>
      </c>
      <c r="V111" s="23">
        <v>370</v>
      </c>
      <c r="W111" s="20">
        <v>72</v>
      </c>
      <c r="X111" s="21">
        <f t="shared" si="5"/>
        <v>26640</v>
      </c>
      <c r="Y111" s="9"/>
    </row>
    <row r="112" spans="1:25" ht="15.75" x14ac:dyDescent="0.25">
      <c r="A112" s="14">
        <v>45295</v>
      </c>
      <c r="B112" s="15" t="s">
        <v>277</v>
      </c>
      <c r="C112" s="16" t="s">
        <v>132</v>
      </c>
      <c r="D112" s="17" t="s">
        <v>133</v>
      </c>
      <c r="E112" s="18" t="s">
        <v>7</v>
      </c>
      <c r="F112" s="23">
        <v>35</v>
      </c>
      <c r="G112" s="20">
        <v>160</v>
      </c>
      <c r="H112" s="21">
        <f t="shared" si="4"/>
        <v>5600</v>
      </c>
      <c r="I112" s="14">
        <v>45296</v>
      </c>
      <c r="J112" s="15" t="s">
        <v>280</v>
      </c>
      <c r="K112" s="16" t="s">
        <v>185</v>
      </c>
      <c r="L112" s="17" t="s">
        <v>186</v>
      </c>
      <c r="M112" s="18" t="s">
        <v>6</v>
      </c>
      <c r="N112" s="23">
        <v>346</v>
      </c>
      <c r="O112" s="20">
        <v>60</v>
      </c>
      <c r="P112" s="21">
        <f t="shared" si="3"/>
        <v>20760</v>
      </c>
      <c r="Q112" s="14">
        <v>45297</v>
      </c>
      <c r="R112" s="15" t="s">
        <v>290</v>
      </c>
      <c r="S112" s="16" t="s">
        <v>183</v>
      </c>
      <c r="T112" s="17" t="s">
        <v>184</v>
      </c>
      <c r="U112" s="18" t="s">
        <v>6</v>
      </c>
      <c r="V112" s="23">
        <v>360</v>
      </c>
      <c r="W112" s="20">
        <v>8</v>
      </c>
      <c r="X112" s="21">
        <f t="shared" si="5"/>
        <v>2880</v>
      </c>
      <c r="Y112" s="9"/>
    </row>
    <row r="113" spans="1:25" ht="15.75" x14ac:dyDescent="0.25">
      <c r="A113" s="14">
        <v>45295</v>
      </c>
      <c r="B113" s="15" t="s">
        <v>277</v>
      </c>
      <c r="C113" s="16" t="s">
        <v>267</v>
      </c>
      <c r="D113" s="17" t="s">
        <v>268</v>
      </c>
      <c r="E113" s="18" t="s">
        <v>214</v>
      </c>
      <c r="F113" s="23">
        <v>70</v>
      </c>
      <c r="G113" s="20">
        <v>10</v>
      </c>
      <c r="H113" s="21">
        <f t="shared" si="4"/>
        <v>700</v>
      </c>
      <c r="I113" s="14">
        <v>45296</v>
      </c>
      <c r="J113" s="15" t="s">
        <v>280</v>
      </c>
      <c r="K113" s="16" t="s">
        <v>144</v>
      </c>
      <c r="L113" s="17" t="s">
        <v>210</v>
      </c>
      <c r="M113" s="18" t="s">
        <v>7</v>
      </c>
      <c r="N113" s="23">
        <v>65</v>
      </c>
      <c r="O113" s="20">
        <v>1000</v>
      </c>
      <c r="P113" s="21">
        <f t="shared" si="3"/>
        <v>65000</v>
      </c>
      <c r="Q113" s="14">
        <v>45297</v>
      </c>
      <c r="R113" s="15" t="s">
        <v>290</v>
      </c>
      <c r="S113" s="16" t="s">
        <v>120</v>
      </c>
      <c r="T113" s="17" t="s">
        <v>121</v>
      </c>
      <c r="U113" s="18" t="s">
        <v>4</v>
      </c>
      <c r="V113" s="23">
        <v>91</v>
      </c>
      <c r="W113" s="20">
        <v>105</v>
      </c>
      <c r="X113" s="21">
        <f t="shared" si="5"/>
        <v>9555</v>
      </c>
      <c r="Y113" s="9"/>
    </row>
    <row r="114" spans="1:25" ht="15.75" x14ac:dyDescent="0.25">
      <c r="A114" s="14">
        <v>45295</v>
      </c>
      <c r="B114" s="15" t="s">
        <v>277</v>
      </c>
      <c r="C114" s="16" t="s">
        <v>134</v>
      </c>
      <c r="D114" s="17" t="s">
        <v>135</v>
      </c>
      <c r="E114" s="18" t="s">
        <v>136</v>
      </c>
      <c r="F114" s="23">
        <v>1150</v>
      </c>
      <c r="G114" s="20">
        <v>152</v>
      </c>
      <c r="H114" s="21">
        <f t="shared" si="4"/>
        <v>174800</v>
      </c>
      <c r="I114" s="14">
        <v>45296</v>
      </c>
      <c r="J114" s="15" t="s">
        <v>280</v>
      </c>
      <c r="K114" s="16" t="s">
        <v>271</v>
      </c>
      <c r="L114" s="17" t="s">
        <v>272</v>
      </c>
      <c r="M114" s="18" t="s">
        <v>4</v>
      </c>
      <c r="N114" s="23">
        <v>345</v>
      </c>
      <c r="O114" s="20">
        <v>28</v>
      </c>
      <c r="P114" s="21">
        <f t="shared" si="3"/>
        <v>9660</v>
      </c>
      <c r="Q114" s="14">
        <v>45297</v>
      </c>
      <c r="R114" s="15" t="s">
        <v>290</v>
      </c>
      <c r="S114" s="16" t="s">
        <v>122</v>
      </c>
      <c r="T114" s="17" t="s">
        <v>264</v>
      </c>
      <c r="U114" s="18" t="s">
        <v>232</v>
      </c>
      <c r="V114" s="23">
        <v>150</v>
      </c>
      <c r="W114" s="20">
        <v>7</v>
      </c>
      <c r="X114" s="21">
        <f t="shared" si="5"/>
        <v>1050</v>
      </c>
      <c r="Y114" s="9"/>
    </row>
    <row r="115" spans="1:25" ht="15.75" x14ac:dyDescent="0.25">
      <c r="A115" s="14">
        <v>45295</v>
      </c>
      <c r="B115" s="15" t="s">
        <v>277</v>
      </c>
      <c r="C115" s="16" t="s">
        <v>137</v>
      </c>
      <c r="D115" s="17" t="s">
        <v>138</v>
      </c>
      <c r="E115" s="18" t="s">
        <v>4</v>
      </c>
      <c r="F115" s="23">
        <v>165</v>
      </c>
      <c r="G115" s="20">
        <v>10</v>
      </c>
      <c r="H115" s="21">
        <f t="shared" si="4"/>
        <v>1650</v>
      </c>
      <c r="I115" s="14">
        <v>45296</v>
      </c>
      <c r="J115" s="15" t="s">
        <v>280</v>
      </c>
      <c r="K115" s="16" t="s">
        <v>145</v>
      </c>
      <c r="L115" s="17" t="s">
        <v>146</v>
      </c>
      <c r="M115" s="18" t="s">
        <v>7</v>
      </c>
      <c r="N115" s="23">
        <v>25</v>
      </c>
      <c r="O115" s="20">
        <v>50</v>
      </c>
      <c r="P115" s="21">
        <f t="shared" si="3"/>
        <v>1250</v>
      </c>
      <c r="Q115" s="14">
        <v>45297</v>
      </c>
      <c r="R115" s="15" t="s">
        <v>290</v>
      </c>
      <c r="S115" s="16" t="s">
        <v>123</v>
      </c>
      <c r="T115" s="17" t="s">
        <v>124</v>
      </c>
      <c r="U115" s="18" t="s">
        <v>6</v>
      </c>
      <c r="V115" s="23">
        <v>44.5</v>
      </c>
      <c r="W115" s="20">
        <v>910</v>
      </c>
      <c r="X115" s="21">
        <f t="shared" si="5"/>
        <v>40495</v>
      </c>
      <c r="Y115" s="9"/>
    </row>
    <row r="116" spans="1:25" ht="16.5" thickBot="1" x14ac:dyDescent="0.3">
      <c r="A116" s="14">
        <v>45295</v>
      </c>
      <c r="B116" s="15" t="s">
        <v>277</v>
      </c>
      <c r="C116" s="16" t="s">
        <v>269</v>
      </c>
      <c r="D116" s="17" t="s">
        <v>270</v>
      </c>
      <c r="E116" s="18" t="s">
        <v>7</v>
      </c>
      <c r="F116" s="23">
        <v>50</v>
      </c>
      <c r="G116" s="20">
        <v>12</v>
      </c>
      <c r="H116" s="21">
        <f t="shared" si="4"/>
        <v>600</v>
      </c>
      <c r="I116" s="32">
        <v>45296</v>
      </c>
      <c r="J116" s="25" t="s">
        <v>280</v>
      </c>
      <c r="K116" s="26" t="s">
        <v>273</v>
      </c>
      <c r="L116" s="27" t="s">
        <v>274</v>
      </c>
      <c r="M116" s="28" t="s">
        <v>6</v>
      </c>
      <c r="N116" s="29">
        <v>35</v>
      </c>
      <c r="O116" s="30">
        <v>38</v>
      </c>
      <c r="P116" s="31">
        <f t="shared" si="3"/>
        <v>1330</v>
      </c>
      <c r="Q116" s="14">
        <v>45297</v>
      </c>
      <c r="R116" s="15" t="s">
        <v>290</v>
      </c>
      <c r="S116" s="16" t="s">
        <v>125</v>
      </c>
      <c r="T116" s="17" t="s">
        <v>326</v>
      </c>
      <c r="U116" s="18" t="s">
        <v>6</v>
      </c>
      <c r="V116" s="23">
        <v>98.63</v>
      </c>
      <c r="W116" s="20">
        <v>100</v>
      </c>
      <c r="X116" s="21">
        <f t="shared" si="5"/>
        <v>9863</v>
      </c>
      <c r="Y116" s="9"/>
    </row>
    <row r="117" spans="1:25" ht="16.5" thickBot="1" x14ac:dyDescent="0.3">
      <c r="A117" s="14">
        <v>45295</v>
      </c>
      <c r="B117" s="15" t="s">
        <v>277</v>
      </c>
      <c r="C117" s="16" t="s">
        <v>206</v>
      </c>
      <c r="D117" s="17" t="s">
        <v>207</v>
      </c>
      <c r="E117" s="18" t="s">
        <v>139</v>
      </c>
      <c r="F117" s="23">
        <v>175</v>
      </c>
      <c r="G117" s="20">
        <v>50</v>
      </c>
      <c r="H117" s="42">
        <f t="shared" si="4"/>
        <v>8750</v>
      </c>
      <c r="I117" s="37" t="s">
        <v>279</v>
      </c>
      <c r="J117" s="38"/>
      <c r="K117" s="39"/>
      <c r="L117" s="39"/>
      <c r="M117" s="39"/>
      <c r="N117" s="39"/>
      <c r="O117" s="40"/>
      <c r="P117" s="41">
        <f>SUM(P11:P116)</f>
        <v>2629442.6</v>
      </c>
      <c r="Q117" s="43">
        <v>45297</v>
      </c>
      <c r="R117" s="15" t="s">
        <v>290</v>
      </c>
      <c r="S117" s="16" t="s">
        <v>265</v>
      </c>
      <c r="T117" s="17" t="s">
        <v>266</v>
      </c>
      <c r="U117" s="18" t="s">
        <v>188</v>
      </c>
      <c r="V117" s="23">
        <v>161.01</v>
      </c>
      <c r="W117" s="20">
        <v>337</v>
      </c>
      <c r="X117" s="21">
        <f t="shared" si="5"/>
        <v>54260.369999999995</v>
      </c>
      <c r="Y117" s="9"/>
    </row>
    <row r="118" spans="1:25" ht="15.75" x14ac:dyDescent="0.25">
      <c r="A118" s="14">
        <v>45295</v>
      </c>
      <c r="B118" s="15" t="s">
        <v>277</v>
      </c>
      <c r="C118" s="16" t="s">
        <v>140</v>
      </c>
      <c r="D118" s="17" t="s">
        <v>208</v>
      </c>
      <c r="E118" s="18" t="s">
        <v>139</v>
      </c>
      <c r="F118" s="23">
        <v>99.54</v>
      </c>
      <c r="G118" s="20">
        <v>69</v>
      </c>
      <c r="H118" s="21">
        <f t="shared" si="4"/>
        <v>6868.26</v>
      </c>
      <c r="I118" s="11"/>
      <c r="J118" s="11"/>
      <c r="K118" s="12"/>
      <c r="L118" s="12"/>
      <c r="M118" s="12"/>
      <c r="N118" s="12"/>
      <c r="O118" s="12"/>
      <c r="P118" s="12"/>
      <c r="Q118" s="14">
        <v>45297</v>
      </c>
      <c r="R118" s="15" t="s">
        <v>290</v>
      </c>
      <c r="S118" s="16" t="s">
        <v>130</v>
      </c>
      <c r="T118" s="17" t="s">
        <v>131</v>
      </c>
      <c r="U118" s="18" t="s">
        <v>7</v>
      </c>
      <c r="V118" s="23">
        <v>35</v>
      </c>
      <c r="W118" s="20">
        <v>67</v>
      </c>
      <c r="X118" s="21">
        <f t="shared" si="5"/>
        <v>2345</v>
      </c>
      <c r="Y118" s="9"/>
    </row>
    <row r="119" spans="1:25" ht="15.75" x14ac:dyDescent="0.25">
      <c r="A119" s="14">
        <v>45295</v>
      </c>
      <c r="B119" s="15" t="s">
        <v>277</v>
      </c>
      <c r="C119" s="16" t="s">
        <v>141</v>
      </c>
      <c r="D119" s="17" t="s">
        <v>142</v>
      </c>
      <c r="E119" s="18" t="s">
        <v>6</v>
      </c>
      <c r="F119" s="23">
        <v>297</v>
      </c>
      <c r="G119" s="20">
        <v>170</v>
      </c>
      <c r="H119" s="21">
        <f t="shared" si="4"/>
        <v>50490</v>
      </c>
      <c r="I119" s="11"/>
      <c r="J119" s="11"/>
      <c r="K119" s="12"/>
      <c r="L119" s="12"/>
      <c r="M119" s="12"/>
      <c r="N119" s="12"/>
      <c r="O119" s="12"/>
      <c r="P119" s="12"/>
      <c r="Q119" s="14">
        <v>45297</v>
      </c>
      <c r="R119" s="15" t="s">
        <v>290</v>
      </c>
      <c r="S119" s="16" t="s">
        <v>132</v>
      </c>
      <c r="T119" s="17" t="s">
        <v>133</v>
      </c>
      <c r="U119" s="18" t="s">
        <v>7</v>
      </c>
      <c r="V119" s="23">
        <v>35</v>
      </c>
      <c r="W119" s="20">
        <v>171</v>
      </c>
      <c r="X119" s="21">
        <f t="shared" si="5"/>
        <v>5985</v>
      </c>
      <c r="Y119" s="9"/>
    </row>
    <row r="120" spans="1:25" ht="15.75" x14ac:dyDescent="0.25">
      <c r="A120" s="14">
        <v>45295</v>
      </c>
      <c r="B120" s="15" t="s">
        <v>277</v>
      </c>
      <c r="C120" s="16" t="s">
        <v>143</v>
      </c>
      <c r="D120" s="17" t="s">
        <v>209</v>
      </c>
      <c r="E120" s="18" t="s">
        <v>6</v>
      </c>
      <c r="F120" s="23">
        <v>480</v>
      </c>
      <c r="G120" s="20">
        <v>10</v>
      </c>
      <c r="H120" s="21">
        <f t="shared" si="4"/>
        <v>4800</v>
      </c>
      <c r="I120" s="11"/>
      <c r="J120" s="11"/>
      <c r="K120" s="12"/>
      <c r="L120" s="12"/>
      <c r="M120" s="12"/>
      <c r="N120" s="12"/>
      <c r="O120" s="12"/>
      <c r="P120" s="12"/>
      <c r="Q120" s="14">
        <v>45297</v>
      </c>
      <c r="R120" s="15" t="s">
        <v>290</v>
      </c>
      <c r="S120" s="16" t="s">
        <v>327</v>
      </c>
      <c r="T120" s="17" t="s">
        <v>328</v>
      </c>
      <c r="U120" s="18" t="s">
        <v>200</v>
      </c>
      <c r="V120" s="23">
        <v>40</v>
      </c>
      <c r="W120" s="20">
        <v>150</v>
      </c>
      <c r="X120" s="21">
        <f t="shared" si="5"/>
        <v>6000</v>
      </c>
      <c r="Y120" s="9"/>
    </row>
    <row r="121" spans="1:25" ht="15.75" x14ac:dyDescent="0.25">
      <c r="A121" s="14">
        <v>45295</v>
      </c>
      <c r="B121" s="15" t="s">
        <v>277</v>
      </c>
      <c r="C121" s="16" t="s">
        <v>185</v>
      </c>
      <c r="D121" s="17" t="s">
        <v>186</v>
      </c>
      <c r="E121" s="18" t="s">
        <v>6</v>
      </c>
      <c r="F121" s="23">
        <v>346</v>
      </c>
      <c r="G121" s="20">
        <v>50</v>
      </c>
      <c r="H121" s="21">
        <f t="shared" si="4"/>
        <v>17300</v>
      </c>
      <c r="I121" s="11"/>
      <c r="J121" s="11"/>
      <c r="K121" s="12"/>
      <c r="L121" s="12"/>
      <c r="M121" s="12"/>
      <c r="N121" s="12"/>
      <c r="O121" s="12"/>
      <c r="P121" s="12"/>
      <c r="Q121" s="14">
        <v>45297</v>
      </c>
      <c r="R121" s="15" t="s">
        <v>290</v>
      </c>
      <c r="S121" s="16" t="s">
        <v>134</v>
      </c>
      <c r="T121" s="17" t="s">
        <v>135</v>
      </c>
      <c r="U121" s="18" t="s">
        <v>136</v>
      </c>
      <c r="V121" s="23">
        <v>1150</v>
      </c>
      <c r="W121" s="20">
        <v>92</v>
      </c>
      <c r="X121" s="21">
        <f t="shared" si="5"/>
        <v>105800</v>
      </c>
      <c r="Y121" s="9"/>
    </row>
    <row r="122" spans="1:25" ht="15.75" x14ac:dyDescent="0.25">
      <c r="A122" s="14">
        <v>45295</v>
      </c>
      <c r="B122" s="15" t="s">
        <v>277</v>
      </c>
      <c r="C122" s="16" t="s">
        <v>144</v>
      </c>
      <c r="D122" s="17" t="s">
        <v>210</v>
      </c>
      <c r="E122" s="18" t="s">
        <v>7</v>
      </c>
      <c r="F122" s="23">
        <v>65</v>
      </c>
      <c r="G122" s="20">
        <v>800</v>
      </c>
      <c r="H122" s="21">
        <f t="shared" si="4"/>
        <v>52000</v>
      </c>
      <c r="I122" s="11"/>
      <c r="J122" s="11"/>
      <c r="K122" s="12"/>
      <c r="L122" s="12"/>
      <c r="M122" s="12"/>
      <c r="N122" s="12"/>
      <c r="O122" s="12"/>
      <c r="P122" s="12"/>
      <c r="Q122" s="14">
        <v>45297</v>
      </c>
      <c r="R122" s="15" t="s">
        <v>290</v>
      </c>
      <c r="S122" s="16" t="s">
        <v>137</v>
      </c>
      <c r="T122" s="17" t="s">
        <v>138</v>
      </c>
      <c r="U122" s="18" t="s">
        <v>4</v>
      </c>
      <c r="V122" s="23">
        <v>165</v>
      </c>
      <c r="W122" s="20">
        <v>69</v>
      </c>
      <c r="X122" s="21">
        <f t="shared" si="5"/>
        <v>11385</v>
      </c>
      <c r="Y122" s="9"/>
    </row>
    <row r="123" spans="1:25" ht="15.75" x14ac:dyDescent="0.25">
      <c r="A123" s="14">
        <v>45295</v>
      </c>
      <c r="B123" s="15" t="s">
        <v>277</v>
      </c>
      <c r="C123" s="16" t="s">
        <v>145</v>
      </c>
      <c r="D123" s="17" t="s">
        <v>146</v>
      </c>
      <c r="E123" s="18" t="s">
        <v>7</v>
      </c>
      <c r="F123" s="23">
        <v>25</v>
      </c>
      <c r="G123" s="20">
        <v>60</v>
      </c>
      <c r="H123" s="21">
        <f t="shared" si="4"/>
        <v>1500</v>
      </c>
      <c r="I123" s="11"/>
      <c r="J123" s="11"/>
      <c r="K123" s="12"/>
      <c r="L123" s="12"/>
      <c r="M123" s="12"/>
      <c r="N123" s="12"/>
      <c r="O123" s="12"/>
      <c r="P123" s="12"/>
      <c r="Q123" s="14">
        <v>45297</v>
      </c>
      <c r="R123" s="15" t="s">
        <v>290</v>
      </c>
      <c r="S123" s="16" t="s">
        <v>269</v>
      </c>
      <c r="T123" s="17" t="s">
        <v>270</v>
      </c>
      <c r="U123" s="18" t="s">
        <v>7</v>
      </c>
      <c r="V123" s="23">
        <v>50</v>
      </c>
      <c r="W123" s="20">
        <v>8</v>
      </c>
      <c r="X123" s="21">
        <f t="shared" si="5"/>
        <v>400</v>
      </c>
      <c r="Y123" s="9"/>
    </row>
    <row r="124" spans="1:25" ht="16.5" thickBot="1" x14ac:dyDescent="0.3">
      <c r="A124" s="32">
        <v>45295</v>
      </c>
      <c r="B124" s="25" t="s">
        <v>277</v>
      </c>
      <c r="C124" s="26" t="s">
        <v>273</v>
      </c>
      <c r="D124" s="27" t="s">
        <v>274</v>
      </c>
      <c r="E124" s="28" t="s">
        <v>6</v>
      </c>
      <c r="F124" s="29">
        <v>20</v>
      </c>
      <c r="G124" s="30">
        <v>45</v>
      </c>
      <c r="H124" s="31">
        <f t="shared" si="4"/>
        <v>900</v>
      </c>
      <c r="I124" s="11"/>
      <c r="J124" s="11"/>
      <c r="K124" s="12"/>
      <c r="L124" s="12"/>
      <c r="M124" s="12"/>
      <c r="N124" s="12"/>
      <c r="O124" s="12"/>
      <c r="P124" s="12"/>
      <c r="Q124" s="14">
        <v>45297</v>
      </c>
      <c r="R124" s="15" t="s">
        <v>290</v>
      </c>
      <c r="S124" s="16" t="s">
        <v>329</v>
      </c>
      <c r="T124" s="17" t="s">
        <v>330</v>
      </c>
      <c r="U124" s="18" t="s">
        <v>188</v>
      </c>
      <c r="V124" s="23">
        <v>102</v>
      </c>
      <c r="W124" s="20">
        <v>340</v>
      </c>
      <c r="X124" s="21">
        <f t="shared" si="5"/>
        <v>34680</v>
      </c>
      <c r="Y124" s="9"/>
    </row>
    <row r="125" spans="1:25" ht="16.5" thickBot="1" x14ac:dyDescent="0.3">
      <c r="A125" s="37" t="s">
        <v>279</v>
      </c>
      <c r="B125" s="38"/>
      <c r="C125" s="39"/>
      <c r="D125" s="39"/>
      <c r="E125" s="39"/>
      <c r="F125" s="39"/>
      <c r="G125" s="40"/>
      <c r="H125" s="41">
        <f>SUM(H11:H124)</f>
        <v>2239266.5599999996</v>
      </c>
      <c r="I125" s="11"/>
      <c r="J125" s="11"/>
      <c r="K125" s="12"/>
      <c r="L125" s="12"/>
      <c r="M125" s="12"/>
      <c r="N125" s="12"/>
      <c r="O125" s="12"/>
      <c r="P125" s="12"/>
      <c r="Q125" s="14">
        <v>45297</v>
      </c>
      <c r="R125" s="15" t="s">
        <v>290</v>
      </c>
      <c r="S125" s="16" t="s">
        <v>331</v>
      </c>
      <c r="T125" s="17" t="s">
        <v>332</v>
      </c>
      <c r="U125" s="18" t="s">
        <v>139</v>
      </c>
      <c r="V125" s="23">
        <v>111</v>
      </c>
      <c r="W125" s="20">
        <v>295</v>
      </c>
      <c r="X125" s="21">
        <f t="shared" si="5"/>
        <v>32745</v>
      </c>
      <c r="Y125" s="9"/>
    </row>
    <row r="126" spans="1:25" ht="15.75" x14ac:dyDescent="0.25">
      <c r="A126" s="11"/>
      <c r="B126" s="12"/>
      <c r="C126" s="12"/>
      <c r="D126" s="12"/>
      <c r="E126" s="12"/>
      <c r="F126" s="11"/>
      <c r="G126" s="12"/>
      <c r="H126" s="12"/>
      <c r="I126" s="11"/>
      <c r="J126" s="11"/>
      <c r="K126" s="12"/>
      <c r="L126" s="12"/>
      <c r="M126" s="12"/>
      <c r="N126" s="12"/>
      <c r="O126" s="12"/>
      <c r="P126" s="12"/>
      <c r="Q126" s="14">
        <v>45297</v>
      </c>
      <c r="R126" s="15" t="s">
        <v>290</v>
      </c>
      <c r="S126" s="16" t="s">
        <v>320</v>
      </c>
      <c r="T126" s="17" t="s">
        <v>333</v>
      </c>
      <c r="U126" s="18" t="s">
        <v>188</v>
      </c>
      <c r="V126" s="23">
        <v>181.43</v>
      </c>
      <c r="W126" s="20">
        <v>300</v>
      </c>
      <c r="X126" s="21">
        <f t="shared" si="5"/>
        <v>54429</v>
      </c>
      <c r="Y126" s="9"/>
    </row>
    <row r="127" spans="1:25" ht="15.75" x14ac:dyDescent="0.25">
      <c r="A127" s="11"/>
      <c r="B127" s="12"/>
      <c r="C127" s="12"/>
      <c r="D127" s="12"/>
      <c r="E127" s="12"/>
      <c r="F127" s="11"/>
      <c r="G127" s="12"/>
      <c r="H127" s="12"/>
      <c r="I127" s="11"/>
      <c r="J127" s="11"/>
      <c r="K127" s="12"/>
      <c r="L127" s="12"/>
      <c r="M127" s="12"/>
      <c r="N127" s="12"/>
      <c r="O127" s="12"/>
      <c r="P127" s="12"/>
      <c r="Q127" s="14">
        <v>45297</v>
      </c>
      <c r="R127" s="15" t="s">
        <v>290</v>
      </c>
      <c r="S127" s="16" t="s">
        <v>140</v>
      </c>
      <c r="T127" s="17" t="s">
        <v>334</v>
      </c>
      <c r="U127" s="18" t="s">
        <v>139</v>
      </c>
      <c r="V127" s="23">
        <v>99.54</v>
      </c>
      <c r="W127" s="20">
        <v>800</v>
      </c>
      <c r="X127" s="21">
        <f t="shared" si="5"/>
        <v>79632</v>
      </c>
      <c r="Y127" s="9"/>
    </row>
    <row r="128" spans="1:25" ht="15.75" x14ac:dyDescent="0.25">
      <c r="A128" s="11"/>
      <c r="B128" s="12"/>
      <c r="C128" s="12"/>
      <c r="D128" s="12"/>
      <c r="E128" s="12"/>
      <c r="F128" s="11"/>
      <c r="G128" s="12"/>
      <c r="H128" s="12"/>
      <c r="I128" s="11"/>
      <c r="J128" s="11"/>
      <c r="K128" s="12"/>
      <c r="L128" s="12"/>
      <c r="M128" s="12"/>
      <c r="N128" s="12"/>
      <c r="O128" s="12"/>
      <c r="P128" s="12"/>
      <c r="Q128" s="14">
        <v>45297</v>
      </c>
      <c r="R128" s="15" t="s">
        <v>290</v>
      </c>
      <c r="S128" s="16" t="s">
        <v>141</v>
      </c>
      <c r="T128" s="17" t="s">
        <v>142</v>
      </c>
      <c r="U128" s="18" t="s">
        <v>6</v>
      </c>
      <c r="V128" s="23">
        <v>297</v>
      </c>
      <c r="W128" s="20">
        <v>165</v>
      </c>
      <c r="X128" s="21">
        <f t="shared" si="5"/>
        <v>49005</v>
      </c>
      <c r="Y128" s="9"/>
    </row>
    <row r="129" spans="1:25" ht="15.75" x14ac:dyDescent="0.25">
      <c r="A129" s="11"/>
      <c r="B129" s="12"/>
      <c r="C129" s="12"/>
      <c r="D129" s="12"/>
      <c r="E129" s="12"/>
      <c r="F129" s="11"/>
      <c r="G129" s="12"/>
      <c r="H129" s="12"/>
      <c r="I129" s="11"/>
      <c r="J129" s="11"/>
      <c r="K129" s="12"/>
      <c r="L129" s="12"/>
      <c r="M129" s="12"/>
      <c r="N129" s="12"/>
      <c r="O129" s="12"/>
      <c r="P129" s="12"/>
      <c r="Q129" s="14">
        <v>45297</v>
      </c>
      <c r="R129" s="15" t="s">
        <v>290</v>
      </c>
      <c r="S129" s="16" t="s">
        <v>143</v>
      </c>
      <c r="T129" s="17" t="s">
        <v>209</v>
      </c>
      <c r="U129" s="18" t="s">
        <v>6</v>
      </c>
      <c r="V129" s="23">
        <v>480</v>
      </c>
      <c r="W129" s="20">
        <v>20</v>
      </c>
      <c r="X129" s="21">
        <f t="shared" si="5"/>
        <v>9600</v>
      </c>
      <c r="Y129" s="9"/>
    </row>
    <row r="130" spans="1:25" ht="15.75" x14ac:dyDescent="0.25">
      <c r="A130" s="11"/>
      <c r="B130" s="12"/>
      <c r="C130" s="12"/>
      <c r="D130" s="13" t="s">
        <v>276</v>
      </c>
      <c r="E130" s="12"/>
      <c r="F130" s="11"/>
      <c r="G130" s="12"/>
      <c r="H130" s="12"/>
      <c r="I130" s="11"/>
      <c r="J130" s="11"/>
      <c r="K130" s="12"/>
      <c r="L130" s="12"/>
      <c r="M130" s="12"/>
      <c r="N130" s="12"/>
      <c r="O130" s="12"/>
      <c r="P130" s="12"/>
      <c r="Q130" s="14">
        <v>45297</v>
      </c>
      <c r="R130" s="15" t="s">
        <v>290</v>
      </c>
      <c r="S130" s="16" t="s">
        <v>185</v>
      </c>
      <c r="T130" s="17" t="s">
        <v>186</v>
      </c>
      <c r="U130" s="18" t="s">
        <v>6</v>
      </c>
      <c r="V130" s="23">
        <v>346</v>
      </c>
      <c r="W130" s="20">
        <v>30</v>
      </c>
      <c r="X130" s="21">
        <f t="shared" si="5"/>
        <v>10380</v>
      </c>
      <c r="Y130" s="9"/>
    </row>
    <row r="131" spans="1:25" ht="15.75" x14ac:dyDescent="0.25">
      <c r="A131" s="11"/>
      <c r="B131" s="12"/>
      <c r="C131" s="12"/>
      <c r="D131" s="11" t="s">
        <v>275</v>
      </c>
      <c r="E131" s="12"/>
      <c r="F131" s="11"/>
      <c r="G131" s="12"/>
      <c r="H131" s="12"/>
      <c r="I131" s="11"/>
      <c r="J131" s="11"/>
      <c r="K131" s="12"/>
      <c r="L131" s="12"/>
      <c r="M131" s="12"/>
      <c r="N131" s="12"/>
      <c r="O131" s="12"/>
      <c r="P131" s="12"/>
      <c r="Q131" s="14">
        <v>45297</v>
      </c>
      <c r="R131" s="15" t="s">
        <v>290</v>
      </c>
      <c r="S131" s="16" t="s">
        <v>144</v>
      </c>
      <c r="T131" s="17" t="s">
        <v>210</v>
      </c>
      <c r="U131" s="18" t="s">
        <v>7</v>
      </c>
      <c r="V131" s="23">
        <v>65</v>
      </c>
      <c r="W131" s="20">
        <v>100</v>
      </c>
      <c r="X131" s="21">
        <f t="shared" si="5"/>
        <v>6500</v>
      </c>
      <c r="Y131" s="9"/>
    </row>
    <row r="132" spans="1:25" ht="15.75" x14ac:dyDescent="0.25">
      <c r="A132" s="11"/>
      <c r="B132" s="12"/>
      <c r="C132" s="12"/>
      <c r="D132" s="12"/>
      <c r="E132" s="12"/>
      <c r="F132" s="11"/>
      <c r="G132" s="12"/>
      <c r="H132" s="12"/>
      <c r="I132" s="11"/>
      <c r="J132" s="11"/>
      <c r="K132" s="12"/>
      <c r="L132" s="12"/>
      <c r="M132" s="12"/>
      <c r="N132" s="12"/>
      <c r="O132" s="12"/>
      <c r="P132" s="12"/>
      <c r="Q132" s="14">
        <v>45297</v>
      </c>
      <c r="R132" s="15" t="s">
        <v>290</v>
      </c>
      <c r="S132" s="16" t="s">
        <v>271</v>
      </c>
      <c r="T132" s="17" t="s">
        <v>272</v>
      </c>
      <c r="U132" s="18" t="s">
        <v>4</v>
      </c>
      <c r="V132" s="23">
        <v>345</v>
      </c>
      <c r="W132" s="20">
        <v>1</v>
      </c>
      <c r="X132" s="21">
        <f t="shared" si="5"/>
        <v>345</v>
      </c>
      <c r="Y132" s="9"/>
    </row>
    <row r="133" spans="1:25" ht="15.75" x14ac:dyDescent="0.25">
      <c r="A133" s="11"/>
      <c r="B133" s="12"/>
      <c r="C133" s="12"/>
      <c r="D133" s="12"/>
      <c r="E133" s="12"/>
      <c r="F133" s="11"/>
      <c r="G133" s="12"/>
      <c r="H133" s="12"/>
      <c r="Q133" s="14">
        <v>45297</v>
      </c>
      <c r="R133" s="15" t="s">
        <v>290</v>
      </c>
      <c r="S133" s="16" t="s">
        <v>145</v>
      </c>
      <c r="T133" s="17" t="s">
        <v>146</v>
      </c>
      <c r="U133" s="18" t="s">
        <v>7</v>
      </c>
      <c r="V133" s="23">
        <v>25</v>
      </c>
      <c r="W133" s="20">
        <v>100</v>
      </c>
      <c r="X133" s="21">
        <f t="shared" si="5"/>
        <v>2500</v>
      </c>
      <c r="Y133" s="9"/>
    </row>
    <row r="134" spans="1:25" ht="16.5" thickBot="1" x14ac:dyDescent="0.3">
      <c r="A134" s="11"/>
      <c r="B134" s="12"/>
      <c r="C134" s="12"/>
      <c r="D134" s="12"/>
      <c r="E134" s="12"/>
      <c r="F134" s="11"/>
      <c r="G134" s="12"/>
      <c r="H134" s="12"/>
      <c r="Q134" s="32">
        <v>45297</v>
      </c>
      <c r="R134" s="25" t="s">
        <v>290</v>
      </c>
      <c r="S134" s="26" t="s">
        <v>273</v>
      </c>
      <c r="T134" s="27" t="s">
        <v>274</v>
      </c>
      <c r="U134" s="28" t="s">
        <v>6</v>
      </c>
      <c r="V134" s="29">
        <v>35</v>
      </c>
      <c r="W134" s="30">
        <v>8</v>
      </c>
      <c r="X134" s="31">
        <f t="shared" si="5"/>
        <v>280</v>
      </c>
      <c r="Y134" s="9"/>
    </row>
    <row r="135" spans="1:25" ht="16.5" thickBot="1" x14ac:dyDescent="0.3">
      <c r="A135" s="11"/>
      <c r="B135" s="12"/>
      <c r="C135" s="12"/>
      <c r="D135" s="12"/>
      <c r="E135" s="12"/>
      <c r="F135" s="11"/>
      <c r="G135" s="12"/>
      <c r="H135" s="12"/>
      <c r="Q135" s="37" t="s">
        <v>279</v>
      </c>
      <c r="R135" s="38"/>
      <c r="S135" s="39"/>
      <c r="T135" s="39"/>
      <c r="U135" s="39"/>
      <c r="V135" s="39"/>
      <c r="W135" s="40"/>
      <c r="X135" s="41">
        <f>SUM(X11:X134)</f>
        <v>3210187.8700000006</v>
      </c>
      <c r="Y135" s="9"/>
    </row>
    <row r="136" spans="1:25" x14ac:dyDescent="0.25">
      <c r="A136" s="10"/>
      <c r="B136" s="9"/>
      <c r="C136" s="9"/>
      <c r="D136" s="9"/>
      <c r="E136" s="9"/>
      <c r="F136" s="10"/>
      <c r="G136" s="9"/>
      <c r="H136" s="9"/>
      <c r="Q136" s="33"/>
      <c r="R136" s="34"/>
      <c r="S136" s="35"/>
      <c r="T136" s="35"/>
      <c r="U136" s="35"/>
      <c r="V136" s="35"/>
      <c r="W136" s="33"/>
      <c r="X136" s="36"/>
      <c r="Y136" s="9"/>
    </row>
    <row r="137" spans="1:25" x14ac:dyDescent="0.25">
      <c r="A137" s="10"/>
      <c r="B137" s="9"/>
      <c r="C137" s="9"/>
      <c r="D137" s="9"/>
      <c r="E137" s="9"/>
      <c r="F137" s="10"/>
      <c r="G137" s="9"/>
      <c r="H137" s="9"/>
      <c r="Q137" s="10"/>
      <c r="R137" s="9"/>
      <c r="S137" s="9"/>
      <c r="T137" s="9"/>
      <c r="U137" s="9"/>
      <c r="V137" s="9"/>
      <c r="W137" s="9"/>
      <c r="X137" s="9"/>
      <c r="Y137" s="9"/>
    </row>
    <row r="138" spans="1:25" x14ac:dyDescent="0.25">
      <c r="A138" s="10"/>
      <c r="B138" s="9"/>
      <c r="C138" s="9"/>
      <c r="D138" s="9"/>
      <c r="E138" s="9"/>
      <c r="F138" s="10"/>
      <c r="G138" s="9"/>
      <c r="H138" s="9"/>
      <c r="Q138" s="10"/>
      <c r="R138" s="9"/>
      <c r="S138" s="9"/>
      <c r="T138" s="9"/>
      <c r="U138" s="9"/>
      <c r="V138" s="9"/>
      <c r="W138" s="9"/>
      <c r="X138" s="9"/>
      <c r="Y138" s="9"/>
    </row>
    <row r="139" spans="1:25" x14ac:dyDescent="0.25">
      <c r="A139" s="10"/>
      <c r="B139" s="9"/>
      <c r="C139" s="9"/>
      <c r="D139" s="9"/>
      <c r="E139" s="9"/>
      <c r="F139" s="10"/>
      <c r="G139" s="9"/>
      <c r="H139" s="9"/>
      <c r="Q139" s="10"/>
      <c r="R139" s="9"/>
      <c r="S139" s="9"/>
      <c r="T139" s="9"/>
      <c r="U139" s="9"/>
      <c r="V139" s="9"/>
      <c r="W139" s="9"/>
      <c r="X139" s="9"/>
      <c r="Y139" s="9"/>
    </row>
    <row r="140" spans="1:25" x14ac:dyDescent="0.25">
      <c r="A140" s="10"/>
      <c r="B140" s="9"/>
      <c r="C140" s="9"/>
      <c r="D140" s="9"/>
      <c r="E140" s="9"/>
      <c r="F140" s="10"/>
      <c r="G140" s="9"/>
      <c r="H140" s="9"/>
      <c r="Y140" s="9"/>
    </row>
    <row r="141" spans="1:25" x14ac:dyDescent="0.25">
      <c r="A141" s="10"/>
      <c r="B141" s="9"/>
      <c r="C141" s="9"/>
      <c r="D141" s="9"/>
      <c r="E141" s="9"/>
      <c r="F141" s="10"/>
      <c r="G141" s="9"/>
      <c r="H141" s="9"/>
      <c r="Y141" s="9"/>
    </row>
  </sheetData>
  <pageMargins left="0.7" right="0.7" top="0.75" bottom="0.75" header="0.3" footer="0.3"/>
  <pageSetup paperSize="5" scale="3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2024-07-12T19:19:26Z</cp:lastPrinted>
  <dcterms:created xsi:type="dcterms:W3CDTF">2023-04-10T18:21:03Z</dcterms:created>
  <dcterms:modified xsi:type="dcterms:W3CDTF">2024-07-12T19:20:00Z</dcterms:modified>
</cp:coreProperties>
</file>