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4\AGOSTO\"/>
    </mc:Choice>
  </mc:AlternateContent>
  <xr:revisionPtr revIDLastSave="0" documentId="13_ncr:1_{74F87908-5D0C-4793-8123-2167AD709B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Hoja1!$A$11:$I$209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9" i="2" l="1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09" i="1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<sst xmlns="http://schemas.openxmlformats.org/spreadsheetml/2006/main" count="2780" uniqueCount="657">
  <si>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</si>
  <si>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</si>
  <si>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</si>
  <si>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</si>
  <si>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</si>
  <si>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</si>
  <si>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</si>
  <si>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</si>
  <si>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</si>
  <si>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</si>
  <si>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</si>
  <si>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</si>
  <si>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</si>
  <si>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</si>
  <si>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</si>
  <si>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</si>
  <si>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</si>
  <si>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</si>
  <si>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</si>
  <si>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</si>
  <si>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</si>
  <si>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</si>
  <si>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</si>
  <si>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</si>
  <si>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</si>
  <si>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</si>
  <si>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</si>
  <si>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</si>
  <si>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</si>
  <si>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</si>
  <si>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</si>
  <si>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</si>
  <si>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</si>
  <si>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</si>
  <si>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</si>
  <si>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</si>
  <si>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</si>
  <si>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</si>
  <si>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</si>
  <si>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</si>
  <si>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</si>
  <si>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</si>
  <si>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</si>
  <si>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</si>
  <si>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</si>
  <si>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</si>
  <si>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</si>
  <si>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</si>
  <si>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</si>
  <si>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</si>
  <si>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</si>
  <si>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</si>
  <si>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</si>
  <si>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</si>
  <si>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</si>
  <si>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</si>
  <si>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</si>
  <si>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</si>
  <si>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</si>
  <si>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</si>
  <si>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</si>
  <si>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</si>
  <si>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</si>
  <si>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</si>
  <si>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</si>
  <si>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</si>
  <si>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</si>
  <si>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</si>
  <si>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</si>
  <si>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</si>
  <si>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</si>
  <si>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</si>
  <si>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</si>
  <si>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</si>
  <si>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</si>
  <si>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</si>
  <si>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</si>
  <si>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</si>
  <si>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</si>
  <si>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</si>
  <si>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</si>
  <si>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</si>
  <si>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</si>
  <si>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</si>
  <si>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</si>
  <si>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</si>
  <si>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</si>
  <si>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</si>
  <si>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</si>
  <si>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</si>
  <si>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</si>
  <si>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</si>
  <si>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</si>
  <si>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</si>
  <si>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</si>
  <si>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</si>
  <si>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</si>
  <si>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</si>
  <si>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</si>
  <si>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</si>
  <si>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</si>
  <si>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</si>
  <si>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</si>
  <si>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</si>
  <si>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</si>
  <si>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</si>
  <si>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</si>
  <si>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</si>
  <si>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</si>
  <si>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</si>
  <si>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</si>
  <si>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</si>
  <si>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</si>
  <si>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</si>
  <si>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</si>
  <si>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</si>
  <si>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</si>
  <si>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</si>
  <si>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</si>
  <si>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</si>
  <si>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</si>
  <si>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</si>
  <si>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</si>
  <si>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</si>
  <si>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</si>
  <si>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</si>
  <si>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</si>
  <si>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</si>
  <si>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</si>
  <si>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</si>
  <si>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</si>
  <si>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</si>
  <si>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</si>
  <si>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</si>
  <si>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</si>
  <si>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</si>
  <si>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</si>
  <si>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</si>
  <si>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</si>
  <si>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</si>
  <si>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</si>
  <si>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</si>
  <si>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</si>
  <si>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</si>
  <si>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</si>
  <si>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</si>
  <si>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</si>
  <si>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</si>
  <si>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</si>
  <si>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</si>
  <si>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</si>
  <si>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</si>
  <si>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</si>
  <si>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</si>
  <si>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</si>
  <si>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</si>
  <si>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</si>
  <si>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</si>
  <si>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</si>
  <si>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</si>
  <si>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</si>
  <si>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</si>
  <si>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</si>
  <si>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</si>
  <si>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</si>
  <si>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</si>
  <si>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</si>
  <si>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</si>
  <si>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</si>
  <si>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</si>
  <si>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</si>
  <si>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</si>
  <si>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JEAN CARLOS BASULTO LOPEZ</t>
  </si>
  <si>
    <t>CASA NURTHA, EIRL</t>
  </si>
  <si>
    <t>2.3.9.8.02</t>
  </si>
  <si>
    <t>FESERVICES, SRL</t>
  </si>
  <si>
    <t>XAVSHA MULTISERVICES</t>
  </si>
  <si>
    <t>PROVEDEX DR, SRL</t>
  </si>
  <si>
    <t>PAGADO</t>
  </si>
  <si>
    <t>2.3.7.2.99</t>
  </si>
  <si>
    <t>2.2.8.7.01</t>
  </si>
  <si>
    <t>2.3.7.1.05</t>
  </si>
  <si>
    <t>2.3.1.1.04</t>
  </si>
  <si>
    <t>2.6.5.2.02</t>
  </si>
  <si>
    <t>2.2.7.1.05</t>
  </si>
  <si>
    <t>2.2.7.2.01</t>
  </si>
  <si>
    <t>EDDY ROBERTO ROJAS PAULINO</t>
  </si>
  <si>
    <t>2.6.3.2.01</t>
  </si>
  <si>
    <t>SARAPE, SRL</t>
  </si>
  <si>
    <t>AGRO DE MI TIERRA ISIDRO QUEZADA</t>
  </si>
  <si>
    <t>2.6.5.5.01</t>
  </si>
  <si>
    <t>HOSPIFAR, SRL</t>
  </si>
  <si>
    <t>MACROTECH FARMACEUTICA, SRL</t>
  </si>
  <si>
    <t>AIR LIQUIDE DOMINICANA, SAS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</si>
  <si>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</si>
  <si>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</si>
  <si>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</si>
  <si>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</si>
  <si>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ALIANZA INNOVADORA DE SERV. AMB.</t>
  </si>
  <si>
    <t>PRO PHARMACEUTICAL PEÑA, SRL</t>
  </si>
  <si>
    <t>BIO NUCLEAR, SA</t>
  </si>
  <si>
    <t>INGENIERIA TECN. Y SERV. OROZCO, SRL</t>
  </si>
  <si>
    <t>AFERME, S.A</t>
  </si>
  <si>
    <t>2.2.9.2.03</t>
  </si>
  <si>
    <t>VANGUARDIA SALUD, SRL</t>
  </si>
  <si>
    <t>B1500000035</t>
  </si>
  <si>
    <t>FREDDY WILMER MATOS MOQUETE</t>
  </si>
  <si>
    <t>MAIKOL JOSE DE LA ROSA</t>
  </si>
  <si>
    <t>E450000000480</t>
  </si>
  <si>
    <t>B1500000339</t>
  </si>
  <si>
    <t>2.6.5.6.01</t>
  </si>
  <si>
    <t>2.3.9.2.02</t>
  </si>
  <si>
    <t>2.2.7.2.07</t>
  </si>
  <si>
    <t>2.2.5.4.01</t>
  </si>
  <si>
    <t>2.6.1.2.01</t>
  </si>
  <si>
    <t>2..3.9.3.01</t>
  </si>
  <si>
    <t>2.6.2.1.01</t>
  </si>
  <si>
    <t>B1500000052</t>
  </si>
  <si>
    <t>B1500000333</t>
  </si>
  <si>
    <t>B1500000010</t>
  </si>
  <si>
    <t>B1500000347</t>
  </si>
  <si>
    <t>B1500000215</t>
  </si>
  <si>
    <t>B1500000028</t>
  </si>
  <si>
    <t>B1500000364</t>
  </si>
  <si>
    <t>B1500000023</t>
  </si>
  <si>
    <t>B1500000022</t>
  </si>
  <si>
    <t>B1500000227</t>
  </si>
  <si>
    <t>B1500000210</t>
  </si>
  <si>
    <t>B1500000237</t>
  </si>
  <si>
    <t>B1500000217</t>
  </si>
  <si>
    <t>B1500000221</t>
  </si>
  <si>
    <t>E450000001038</t>
  </si>
  <si>
    <t>B1500000350</t>
  </si>
  <si>
    <t>B1500000226</t>
  </si>
  <si>
    <t>B1500000222</t>
  </si>
  <si>
    <t>B1500000668</t>
  </si>
  <si>
    <t>B1500000670</t>
  </si>
  <si>
    <t>ROPHARMA, SRL</t>
  </si>
  <si>
    <t>COMERCIAL FENIX ESPINAL, SRL</t>
  </si>
  <si>
    <t>SUBE TECNOLOGIA AND SERVICES, SRL</t>
  </si>
  <si>
    <t>RONAJUS FARMACEUTICA, SRL</t>
  </si>
  <si>
    <t>MEGA LABS, SRL</t>
  </si>
  <si>
    <t>ALMED COMERCIAL, SRL</t>
  </si>
  <si>
    <t>OSCAR A RENTA NEGRON, S.A</t>
  </si>
  <si>
    <t>YAXIS COMERCIAL, SRL</t>
  </si>
  <si>
    <t>MCP MEDICAL CURE PHARMACEUTICAL, SRL</t>
  </si>
  <si>
    <t>ARGOS TECNOQUIMICOS INDUSTRIALES</t>
  </si>
  <si>
    <t>TOTAL</t>
  </si>
  <si>
    <t>TELEFONO LOCAL</t>
  </si>
  <si>
    <t>FACTURAS PAGADAS AGOSTO 2024</t>
  </si>
  <si>
    <t>B1500001173</t>
  </si>
  <si>
    <t>B1500002457</t>
  </si>
  <si>
    <t>B1500004381</t>
  </si>
  <si>
    <t>B1500000025</t>
  </si>
  <si>
    <t>B1500000362</t>
  </si>
  <si>
    <t>B1500000360</t>
  </si>
  <si>
    <t>E450000000126</t>
  </si>
  <si>
    <t>B1500013232</t>
  </si>
  <si>
    <t>B1500013241</t>
  </si>
  <si>
    <t>B1500000396</t>
  </si>
  <si>
    <t>B1500000492</t>
  </si>
  <si>
    <t>B1500002359</t>
  </si>
  <si>
    <t>B1500000866</t>
  </si>
  <si>
    <t>E450000001229</t>
  </si>
  <si>
    <t>B1500002467</t>
  </si>
  <si>
    <t>B1500007357</t>
  </si>
  <si>
    <t>B1500001965</t>
  </si>
  <si>
    <t>B1500000229</t>
  </si>
  <si>
    <t>B1500000341</t>
  </si>
  <si>
    <t>B1500000509</t>
  </si>
  <si>
    <t>B1500000289</t>
  </si>
  <si>
    <t>B1500012122</t>
  </si>
  <si>
    <t>B1500010563</t>
  </si>
  <si>
    <t>B1500000142</t>
  </si>
  <si>
    <t>B1500000220</t>
  </si>
  <si>
    <t>B1500000545</t>
  </si>
  <si>
    <t>B1500000359</t>
  </si>
  <si>
    <t>B1500000358</t>
  </si>
  <si>
    <t>B1500000356</t>
  </si>
  <si>
    <t>B1500000249</t>
  </si>
  <si>
    <t>B1500000245</t>
  </si>
  <si>
    <t>B1500000475</t>
  </si>
  <si>
    <t>B1500000504</t>
  </si>
  <si>
    <t>B1500000246</t>
  </si>
  <si>
    <t>B1500000361</t>
  </si>
  <si>
    <t>B1500000247</t>
  </si>
  <si>
    <t>B1500000357</t>
  </si>
  <si>
    <t>B1500000546</t>
  </si>
  <si>
    <t>B1500000216</t>
  </si>
  <si>
    <t>B1500000219</t>
  </si>
  <si>
    <t>E450000001223</t>
  </si>
  <si>
    <t>B1500000255</t>
  </si>
  <si>
    <t>B1500000692</t>
  </si>
  <si>
    <t>B1500000549</t>
  </si>
  <si>
    <t>B1500000372</t>
  </si>
  <si>
    <t>B1500000550</t>
  </si>
  <si>
    <t>B1500000691</t>
  </si>
  <si>
    <t>B1500000232</t>
  </si>
  <si>
    <t>B1500000371</t>
  </si>
  <si>
    <t>B1500000157</t>
  </si>
  <si>
    <t>B1500000365</t>
  </si>
  <si>
    <t>B1500000367</t>
  </si>
  <si>
    <t>B1500013279</t>
  </si>
  <si>
    <t>B1500000111</t>
  </si>
  <si>
    <t>B1500000370</t>
  </si>
  <si>
    <t>B1500000369</t>
  </si>
  <si>
    <t>B1500000368</t>
  </si>
  <si>
    <t>B1500000363</t>
  </si>
  <si>
    <t>B1500000366</t>
  </si>
  <si>
    <t>B1500000088</t>
  </si>
  <si>
    <t>B1500059745</t>
  </si>
  <si>
    <t>B1500000158</t>
  </si>
  <si>
    <t>E450000000802</t>
  </si>
  <si>
    <t>B1500010019</t>
  </si>
  <si>
    <t>B1500007796</t>
  </si>
  <si>
    <t>B1500010050</t>
  </si>
  <si>
    <t>B1500010565</t>
  </si>
  <si>
    <t>B1500000039</t>
  </si>
  <si>
    <t>B1500000040</t>
  </si>
  <si>
    <t>B1500001796</t>
  </si>
  <si>
    <t>B1500000103</t>
  </si>
  <si>
    <t>B1500000104</t>
  </si>
  <si>
    <t>B1500000094</t>
  </si>
  <si>
    <t>B1500000096</t>
  </si>
  <si>
    <t>B1500000112</t>
  </si>
  <si>
    <t>B1500000444</t>
  </si>
  <si>
    <t>B1500001390</t>
  </si>
  <si>
    <t>B1500026487</t>
  </si>
  <si>
    <t>B1500026491</t>
  </si>
  <si>
    <t>B1500026492</t>
  </si>
  <si>
    <t>B1500026484</t>
  </si>
  <si>
    <t>B1500026485</t>
  </si>
  <si>
    <t>B1500026488</t>
  </si>
  <si>
    <t>B1500026489</t>
  </si>
  <si>
    <t>B1500026490</t>
  </si>
  <si>
    <t>B1500026508</t>
  </si>
  <si>
    <t>B1500000495</t>
  </si>
  <si>
    <t>B1500000324</t>
  </si>
  <si>
    <t>B1500000095</t>
  </si>
  <si>
    <t>E450000000469</t>
  </si>
  <si>
    <t>B1500000494</t>
  </si>
  <si>
    <t>B1500000053</t>
  </si>
  <si>
    <t>B1500000231</t>
  </si>
  <si>
    <t>B1500000085</t>
  </si>
  <si>
    <t>B1500010567</t>
  </si>
  <si>
    <t>B1500000485</t>
  </si>
  <si>
    <t>B1500002530</t>
  </si>
  <si>
    <t>B1500002528</t>
  </si>
  <si>
    <t>B1500002529</t>
  </si>
  <si>
    <t>B1500002526</t>
  </si>
  <si>
    <t>B1500004403</t>
  </si>
  <si>
    <t>B1500002527</t>
  </si>
  <si>
    <t>B1500007418</t>
  </si>
  <si>
    <t>B1500000944</t>
  </si>
  <si>
    <t>B1500000021</t>
  </si>
  <si>
    <t>B1500001186</t>
  </si>
  <si>
    <t>B1500002531</t>
  </si>
  <si>
    <t>B1500000026</t>
  </si>
  <si>
    <t>B1500000294</t>
  </si>
  <si>
    <t>B1500000323</t>
  </si>
  <si>
    <t>B1500007413</t>
  </si>
  <si>
    <t>B1500001184</t>
  </si>
  <si>
    <t>B1500000172</t>
  </si>
  <si>
    <t>B1500000188</t>
  </si>
  <si>
    <t>B1500000113</t>
  </si>
  <si>
    <t>B1500000130</t>
  </si>
  <si>
    <t>E450000000188</t>
  </si>
  <si>
    <t>B1500001180</t>
  </si>
  <si>
    <t>B15000011811</t>
  </si>
  <si>
    <t>B1500000373</t>
  </si>
  <si>
    <t>B1500000301</t>
  </si>
  <si>
    <t>B1500000302</t>
  </si>
  <si>
    <t>B1500001912</t>
  </si>
  <si>
    <t>B1500000300</t>
  </si>
  <si>
    <t>B1500000378</t>
  </si>
  <si>
    <t>B1500000497</t>
  </si>
  <si>
    <t>B1500000116</t>
  </si>
  <si>
    <t>B1500000379</t>
  </si>
  <si>
    <t>E450000000003</t>
  </si>
  <si>
    <t>B1500000115</t>
  </si>
  <si>
    <t>B1500001126</t>
  </si>
  <si>
    <t>E450000001434</t>
  </si>
  <si>
    <t>B1500000004</t>
  </si>
  <si>
    <t>B1500000027</t>
  </si>
  <si>
    <t>E450000000002</t>
  </si>
  <si>
    <t>B1500000048</t>
  </si>
  <si>
    <t>B1500060081</t>
  </si>
  <si>
    <t>B1500000380</t>
  </si>
  <si>
    <t>B1500000295</t>
  </si>
  <si>
    <t>B1500002545</t>
  </si>
  <si>
    <t>B1500000003</t>
  </si>
  <si>
    <t>B1500000117</t>
  </si>
  <si>
    <t>B1500000133</t>
  </si>
  <si>
    <t>B1500000501</t>
  </si>
  <si>
    <t>B1500000500</t>
  </si>
  <si>
    <t>B1500000269</t>
  </si>
  <si>
    <t>B1500000377</t>
  </si>
  <si>
    <t>B1500000270</t>
  </si>
  <si>
    <t>B1500000555</t>
  </si>
  <si>
    <t>B1500000375</t>
  </si>
  <si>
    <t>B1500000376</t>
  </si>
  <si>
    <t>B1500000374</t>
  </si>
  <si>
    <t>B1500000268</t>
  </si>
  <si>
    <t>B1500000468</t>
  </si>
  <si>
    <t>B1500007797</t>
  </si>
  <si>
    <t>B1500000489</t>
  </si>
  <si>
    <t>B1500000381</t>
  </si>
  <si>
    <t>B1500000491</t>
  </si>
  <si>
    <t>B1500000963</t>
  </si>
  <si>
    <t>B1500007826</t>
  </si>
  <si>
    <t>E450000000187</t>
  </si>
  <si>
    <t>B1500000218</t>
  </si>
  <si>
    <t>E450000049692</t>
  </si>
  <si>
    <t>B1500000520</t>
  </si>
  <si>
    <t>B1500007414</t>
  </si>
  <si>
    <t>B1500000097</t>
  </si>
  <si>
    <t>B1500000239</t>
  </si>
  <si>
    <t>B1500000240</t>
  </si>
  <si>
    <t>E450000000119</t>
  </si>
  <si>
    <t>SEAN DOMINICANA, SRL</t>
  </si>
  <si>
    <t>FARACH, S.A</t>
  </si>
  <si>
    <t>SUPLIDORA NACIONAL DE TECNOLOGIAS</t>
  </si>
  <si>
    <t>EDITORIAL ARIANNA, SRL</t>
  </si>
  <si>
    <t>CEM CARIBBEAN EQUIPMENT MEDICAL, SRL</t>
  </si>
  <si>
    <t>ROSLYN, SRL</t>
  </si>
  <si>
    <t>PREDACTOR PEST CONTROL, SRL</t>
  </si>
  <si>
    <t>MADISON ORTHO, SRL</t>
  </si>
  <si>
    <t>GRUPO ALASKA, S.A</t>
  </si>
  <si>
    <t>JM DISTRIBUCION, SRL</t>
  </si>
  <si>
    <t>YONA YONEL DIESEL, SRL</t>
  </si>
  <si>
    <t>INVERSIONES FURO, EIRL</t>
  </si>
  <si>
    <t>FARMACO QUIMICA NACIONAL, S.A</t>
  </si>
  <si>
    <t>PRODUCTOS MEDICOS Y QUIRURGICOS, S.A</t>
  </si>
  <si>
    <t>QUEMOREL MULTISERVICES, SRL</t>
  </si>
  <si>
    <t>MAKINGMAS PUBLICIDAD, SRL</t>
  </si>
  <si>
    <t>SERVIFULL SERV.MULTIPLES EMPRESARIALES</t>
  </si>
  <si>
    <t>P&amp;C DINAMIC SOLUTIONS, SRL</t>
  </si>
  <si>
    <t>B&amp;F MERCANTIL, SRL</t>
  </si>
  <si>
    <t>SAVEC SERVICIOS GENERALES, SRL</t>
  </si>
  <si>
    <t>LINAMED, SRL</t>
  </si>
  <si>
    <t>MERAKI CONSTRUCTORA, SRL</t>
  </si>
  <si>
    <t>ELECTRO SERV. QUISQUEYA, SRL</t>
  </si>
  <si>
    <t>EST. Y EQUIPOS DEL CARIBE JOSE YABE, SRL</t>
  </si>
  <si>
    <t>VARIEDADES RD LOS PEÑAS, SRL</t>
  </si>
  <si>
    <t>DECHAMPS REFRIGERACION, SRL</t>
  </si>
  <si>
    <t>THE OFFICE WAREHOUSE DOMINICANA</t>
  </si>
  <si>
    <t>MANT. HOSP. Y CLINICA MARIA TAVAREZ</t>
  </si>
  <si>
    <t>CAEDMA COMPANY, EIRL</t>
  </si>
  <si>
    <t>BRITO ESQUEA Y ASOCIADOS, S.A</t>
  </si>
  <si>
    <t>SUPLIDORA MARIA Y JOSE, SRL</t>
  </si>
  <si>
    <t>SERD NET, SRL</t>
  </si>
  <si>
    <t>XIOMARA ESPECIALIDADES, S.A</t>
  </si>
  <si>
    <t>CRUZ-AYALA, SRL</t>
  </si>
  <si>
    <t>DARP GROUP, SRL</t>
  </si>
  <si>
    <t>COMPANIA DOMINICANA DE TELEFONO CLARO</t>
  </si>
  <si>
    <t>5914-1</t>
  </si>
  <si>
    <t>5916-1</t>
  </si>
  <si>
    <t>5918-1</t>
  </si>
  <si>
    <t>5925-1</t>
  </si>
  <si>
    <t>5896-1</t>
  </si>
  <si>
    <t>5898-1</t>
  </si>
  <si>
    <t>5910-1</t>
  </si>
  <si>
    <t>5908-1</t>
  </si>
  <si>
    <t>5876-1</t>
  </si>
  <si>
    <t>5893-1</t>
  </si>
  <si>
    <t>5872-1</t>
  </si>
  <si>
    <t>5869-1</t>
  </si>
  <si>
    <t>5860-1</t>
  </si>
  <si>
    <t>5939-1</t>
  </si>
  <si>
    <t>5946-1</t>
  </si>
  <si>
    <t>5936-1</t>
  </si>
  <si>
    <t>5948-1</t>
  </si>
  <si>
    <t>5953-1</t>
  </si>
  <si>
    <t>5930-1</t>
  </si>
  <si>
    <t>5961-1</t>
  </si>
  <si>
    <t>5935-1</t>
  </si>
  <si>
    <t>6007-1</t>
  </si>
  <si>
    <t>6003-1</t>
  </si>
  <si>
    <t>5984-1</t>
  </si>
  <si>
    <t>5980-1</t>
  </si>
  <si>
    <t>5978-1</t>
  </si>
  <si>
    <t>6040-1</t>
  </si>
  <si>
    <t>6043-1</t>
  </si>
  <si>
    <t>6001-1</t>
  </si>
  <si>
    <t>6038-1</t>
  </si>
  <si>
    <t>6047-1</t>
  </si>
  <si>
    <t>6049-1</t>
  </si>
  <si>
    <t>6057-1</t>
  </si>
  <si>
    <t>6052-1</t>
  </si>
  <si>
    <t>6061-1</t>
  </si>
  <si>
    <t>6054-1</t>
  </si>
  <si>
    <t>6114-1</t>
  </si>
  <si>
    <t>6076-1</t>
  </si>
  <si>
    <t>6177-1</t>
  </si>
  <si>
    <t>6156-1</t>
  </si>
  <si>
    <t>6072-1</t>
  </si>
  <si>
    <t>6069-1</t>
  </si>
  <si>
    <t>6119-1</t>
  </si>
  <si>
    <t>6122-1</t>
  </si>
  <si>
    <t>6116-1</t>
  </si>
  <si>
    <t>6124-1</t>
  </si>
  <si>
    <t>6126-1</t>
  </si>
  <si>
    <t>6131-1</t>
  </si>
  <si>
    <t>6129-1</t>
  </si>
  <si>
    <t>6133-1</t>
  </si>
  <si>
    <t>6135-1</t>
  </si>
  <si>
    <t>6137-1</t>
  </si>
  <si>
    <t>6152-1</t>
  </si>
  <si>
    <t>6139-1</t>
  </si>
  <si>
    <t>6142-1</t>
  </si>
  <si>
    <t>6144-1</t>
  </si>
  <si>
    <t>6148-1</t>
  </si>
  <si>
    <t>6154-1</t>
  </si>
  <si>
    <t>6158-1</t>
  </si>
  <si>
    <t>6160-1</t>
  </si>
  <si>
    <t>6201-1</t>
  </si>
  <si>
    <t>6206-1</t>
  </si>
  <si>
    <t>6209-1</t>
  </si>
  <si>
    <t>6211-1</t>
  </si>
  <si>
    <t>6218-1</t>
  </si>
  <si>
    <t>6220-1</t>
  </si>
  <si>
    <t>6225-1</t>
  </si>
  <si>
    <t>6227-1</t>
  </si>
  <si>
    <t>6229-1</t>
  </si>
  <si>
    <t>6234-1</t>
  </si>
  <si>
    <t>6237-1</t>
  </si>
  <si>
    <t>6199-1</t>
  </si>
  <si>
    <t>6240-1</t>
  </si>
  <si>
    <t>6244-1</t>
  </si>
  <si>
    <t>6247-1</t>
  </si>
  <si>
    <t>6250-1</t>
  </si>
  <si>
    <t>6252-1</t>
  </si>
  <si>
    <t>6254-1</t>
  </si>
  <si>
    <t>6259-1</t>
  </si>
  <si>
    <t>6263-1</t>
  </si>
  <si>
    <t>6265-1</t>
  </si>
  <si>
    <t>6267-1</t>
  </si>
  <si>
    <t>6271-1</t>
  </si>
  <si>
    <t>6281-1</t>
  </si>
  <si>
    <t>6284-1</t>
  </si>
  <si>
    <t>6335-1</t>
  </si>
  <si>
    <t>6341-1</t>
  </si>
  <si>
    <t>6352-1</t>
  </si>
  <si>
    <t>6347-1</t>
  </si>
  <si>
    <t>6343-1</t>
  </si>
  <si>
    <t>6337-1</t>
  </si>
  <si>
    <t>6339-1</t>
  </si>
  <si>
    <t>6466-1</t>
  </si>
  <si>
    <t>6468-1</t>
  </si>
  <si>
    <t>6471-1</t>
  </si>
  <si>
    <t>6473-1</t>
  </si>
  <si>
    <t>6476-1</t>
  </si>
  <si>
    <t>6487-1</t>
  </si>
  <si>
    <t>6489-1</t>
  </si>
  <si>
    <t>6494-1</t>
  </si>
  <si>
    <t>6478-1</t>
  </si>
  <si>
    <t>6480-1</t>
  </si>
  <si>
    <t>6482-1</t>
  </si>
  <si>
    <t>6485-1</t>
  </si>
  <si>
    <t>6512-1</t>
  </si>
  <si>
    <t>6514-1</t>
  </si>
  <si>
    <t>6519-1</t>
  </si>
  <si>
    <t>6521-1</t>
  </si>
  <si>
    <t>6523-1</t>
  </si>
  <si>
    <t>6525-1</t>
  </si>
  <si>
    <t>6527-1</t>
  </si>
  <si>
    <t>6529-1</t>
  </si>
  <si>
    <t>6535-1</t>
  </si>
  <si>
    <t>6439-1</t>
  </si>
  <si>
    <t>6416-1</t>
  </si>
  <si>
    <t>6410-1</t>
  </si>
  <si>
    <t>6401-1</t>
  </si>
  <si>
    <t>6384-1</t>
  </si>
  <si>
    <t>6460-1</t>
  </si>
  <si>
    <t>6457-1</t>
  </si>
  <si>
    <t>6386-1</t>
  </si>
  <si>
    <t>6388-1</t>
  </si>
  <si>
    <t>6390-1</t>
  </si>
  <si>
    <t>6392-1</t>
  </si>
  <si>
    <t>6403-1</t>
  </si>
  <si>
    <t>6405-1</t>
  </si>
  <si>
    <t>6419-1</t>
  </si>
  <si>
    <t>6421-1</t>
  </si>
  <si>
    <t>6438-1</t>
  </si>
  <si>
    <t>6449-1</t>
  </si>
  <si>
    <t>6452-1</t>
  </si>
  <si>
    <t>6444-1</t>
  </si>
  <si>
    <t>6551-1</t>
  </si>
  <si>
    <t>6553-1</t>
  </si>
  <si>
    <t>6558-1</t>
  </si>
  <si>
    <t>6561-1</t>
  </si>
  <si>
    <t>6564-1</t>
  </si>
  <si>
    <t>6566-1</t>
  </si>
  <si>
    <t>6568-1</t>
  </si>
  <si>
    <t>6570-1</t>
  </si>
  <si>
    <t>6573-1</t>
  </si>
  <si>
    <t>6634-1</t>
  </si>
  <si>
    <t>6620-1</t>
  </si>
  <si>
    <t>6616-1</t>
  </si>
  <si>
    <t>6614-1</t>
  </si>
  <si>
    <t>6626-1</t>
  </si>
  <si>
    <t>6652-1</t>
  </si>
  <si>
    <t>6648-1</t>
  </si>
  <si>
    <t>6683-1</t>
  </si>
  <si>
    <t>6685-1</t>
  </si>
  <si>
    <t>6667-1</t>
  </si>
  <si>
    <t>6676-1</t>
  </si>
  <si>
    <t>6678-1</t>
  </si>
  <si>
    <t>6662-1</t>
  </si>
  <si>
    <t>6659-1</t>
  </si>
  <si>
    <t>6657-1</t>
  </si>
  <si>
    <t>6654-1</t>
  </si>
  <si>
    <t>6754-1</t>
  </si>
  <si>
    <t>6738-1</t>
  </si>
  <si>
    <t>6752-1</t>
  </si>
  <si>
    <t>6736-1</t>
  </si>
  <si>
    <t>6740-1</t>
  </si>
  <si>
    <t>6743-1</t>
  </si>
  <si>
    <t>6750-1</t>
  </si>
  <si>
    <t>6756-1</t>
  </si>
  <si>
    <t>6758-1</t>
  </si>
  <si>
    <t>6773-1</t>
  </si>
  <si>
    <t>6776-1</t>
  </si>
  <si>
    <t>6781-1</t>
  </si>
  <si>
    <t>6787-1</t>
  </si>
  <si>
    <t>6799-1</t>
  </si>
  <si>
    <t>6801-1</t>
  </si>
  <si>
    <t>6809-1</t>
  </si>
  <si>
    <t>6811-1</t>
  </si>
  <si>
    <t>5943-1</t>
  </si>
  <si>
    <t>5992-1</t>
  </si>
  <si>
    <t>6045-1</t>
  </si>
  <si>
    <t>6408-1</t>
  </si>
  <si>
    <t>6575-1</t>
  </si>
  <si>
    <t>6577-1</t>
  </si>
  <si>
    <t>6584-1</t>
  </si>
  <si>
    <t>6586-1</t>
  </si>
  <si>
    <t>6589-1</t>
  </si>
  <si>
    <t>2.6.3..1.01</t>
  </si>
  <si>
    <t>2.3..9.5.01</t>
  </si>
  <si>
    <t>2.6.5.4.02</t>
  </si>
  <si>
    <t xml:space="preserve"> 2.2.4.2.01</t>
  </si>
  <si>
    <t>Servicios de catering</t>
  </si>
  <si>
    <t>Equipos de climatización</t>
  </si>
  <si>
    <t>Productos de artes gráficas</t>
  </si>
  <si>
    <t>ELECTRODOMESTICO</t>
  </si>
  <si>
    <t>Mantenimiento y reparaciones menores en edificaciones</t>
  </si>
  <si>
    <t>Equipos y Aparatos Audiovisuales</t>
  </si>
  <si>
    <t>REPUESTO</t>
  </si>
  <si>
    <t>Recolección de residuos sólidos</t>
  </si>
  <si>
    <t>Servicios Técnicos y Profesionales</t>
  </si>
  <si>
    <t>Maquinaria y equipo industrial</t>
  </si>
  <si>
    <t>Impresión, encuadernación y rotulación</t>
  </si>
  <si>
    <t>Productos y útiles diversos</t>
  </si>
  <si>
    <t>Muebles, equipos de oficina y estantería</t>
  </si>
  <si>
    <t>Instrumental médico y de laboratorio</t>
  </si>
  <si>
    <t>Accesorios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</si>
</sst>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b/>
      <sz val="12"/>
      <color indexed="8"/>
      <name val="Times New Roman"/>
      <family val="1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E8E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  <xf numFmtId="165" fontId="11" fillId="0" borderId="0" applyFon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</cellStyleXfs>
  <cellXfs count="45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4" fillId="0" borderId="1" xfId="9" applyFont="1" applyBorder="1" applyAlignment="1">
      <alignment vertical="center" wrapText="1"/>
    </xf>
    <xf numFmtId="0" fontId="14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6" fillId="0" borderId="1" xfId="0" applyFont="1" applyBorder="1"/>
    <xf numFmtId="0" fontId="0" fillId="0" borderId="2" xfId="0" applyBorder="1"/>
    <xf numFmtId="16" fontId="0" fillId="0" borderId="1" xfId="0" applyNumberFormat="1" applyBorder="1"/>
    <xf numFmtId="0" fontId="17" fillId="0" borderId="0" xfId="0" applyFont="1"/>
    <xf numFmtId="0" fontId="18" fillId="0" borderId="0" xfId="0" applyFont="1"/>
    <xf numFmtId="0" fontId="0" fillId="0" borderId="4" xfId="0" applyBorder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0" fontId="8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13" fillId="0" borderId="1" xfId="0" applyFont="1" applyBorder="1" applyAlignment="1">
      <alignment horizontal="center"/>
    </xf>
    <xf numFmtId="0" fontId="16" fillId="0" borderId="3" xfId="0" applyFont="1" applyBorder="1"/>
    <xf numFmtId="164" fontId="0" fillId="0" borderId="5" xfId="0" applyNumberFormat="1" applyBorder="1"/>
    <xf numFmtId="164" fontId="16" fillId="0" borderId="5" xfId="0" applyNumberFormat="1" applyFont="1" applyBorder="1"/>
    <xf numFmtId="164" fontId="0" fillId="0" borderId="5" xfId="130" applyNumberFormat="1" applyFont="1" applyFill="1" applyBorder="1"/>
    <xf numFmtId="0" fontId="16" fillId="8" borderId="1" xfId="0" applyFont="1" applyFill="1" applyBorder="1"/>
    <xf numFmtId="16" fontId="0" fillId="8" borderId="1" xfId="0" applyNumberFormat="1" applyFill="1" applyBorder="1"/>
    <xf numFmtId="0" fontId="0" fillId="2" borderId="3" xfId="0" applyFill="1" applyBorder="1"/>
    <xf numFmtId="0" fontId="19" fillId="0" borderId="1" xfId="0" applyFont="1" applyBorder="1"/>
    <xf numFmtId="0" fontId="19" fillId="9" borderId="1" xfId="0" applyFont="1" applyFill="1" applyBorder="1" applyAlignment="1">
      <alignment horizontal="left" vertical="center" indent="1"/>
    </xf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95250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14"/>
  <sheetViews>
    <sheetView showGridLines="0" tabSelected="1" workbookViewId="0">
      <selection activeCell="E18" sqref="E18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1.7109375" style="21" customWidth="1"/>
    <col min="5" max="6" width="19" customWidth="1"/>
    <col min="7" max="7" width="13.85546875" customWidth="1"/>
    <col min="8" max="8" width="0" hidden="1" customWidth="1"/>
  </cols>
  <sheetData>
    <row r="5" spans="1:11" x14ac:dyDescent="0.25">
      <c r="C5" s="4" t="s">
        <v>7</v>
      </c>
    </row>
    <row r="6" spans="1:11" x14ac:dyDescent="0.25">
      <c r="C6" s="4" t="s">
        <v>8</v>
      </c>
    </row>
    <row r="7" spans="1:11" x14ac:dyDescent="0.25">
      <c r="C7" s="4" t="s">
        <v>9</v>
      </c>
    </row>
    <row r="9" spans="1:11" ht="21" x14ac:dyDescent="0.35">
      <c r="C9" s="1" t="s">
        <v>169</v>
      </c>
      <c r="D9" s="22" t="s">
        <v>249</v>
      </c>
    </row>
    <row r="10" spans="1:11" ht="18.75" x14ac:dyDescent="0.3">
      <c r="C10" s="2"/>
    </row>
    <row r="11" spans="1:11" ht="15.75" x14ac:dyDescent="0.25">
      <c r="A11" s="32" t="s">
        <v>0</v>
      </c>
      <c r="B11" s="32" t="s">
        <v>1</v>
      </c>
      <c r="C11" s="32" t="s">
        <v>2</v>
      </c>
      <c r="D11" s="32" t="s">
        <v>3</v>
      </c>
      <c r="E11" s="32" t="s">
        <v>4</v>
      </c>
      <c r="F11" s="32" t="s">
        <v>5</v>
      </c>
      <c r="G11" s="32" t="s">
        <v>6</v>
      </c>
    </row>
    <row r="12" spans="1:11" x14ac:dyDescent="0.25">
      <c r="A12" s="34">
        <v>45510</v>
      </c>
      <c r="B12" s="20" t="s">
        <v>250</v>
      </c>
      <c r="C12" s="13" t="s">
        <v>199</v>
      </c>
      <c r="D12" s="23" t="s">
        <v>57</v>
      </c>
      <c r="E12" s="37">
        <v>193000</v>
      </c>
      <c r="F12" s="20" t="s">
        <v>455</v>
      </c>
      <c r="G12" s="35" t="s">
        <v>178</v>
      </c>
      <c r="H12" s="20"/>
      <c r="I12" s="20" t="s">
        <v>18</v>
      </c>
      <c r="K12" s="20"/>
    </row>
    <row r="13" spans="1:11" x14ac:dyDescent="0.25">
      <c r="A13" s="34">
        <v>45510</v>
      </c>
      <c r="B13" s="20" t="s">
        <v>251</v>
      </c>
      <c r="C13" s="13" t="s">
        <v>172</v>
      </c>
      <c r="D13" s="23" t="s">
        <v>57</v>
      </c>
      <c r="E13" s="37">
        <v>258100</v>
      </c>
      <c r="F13" s="20" t="s">
        <v>456</v>
      </c>
      <c r="G13" s="35" t="s">
        <v>178</v>
      </c>
      <c r="H13" s="20"/>
      <c r="I13" s="20" t="s">
        <v>18</v>
      </c>
    </row>
    <row r="14" spans="1:11" x14ac:dyDescent="0.25">
      <c r="A14" s="34">
        <v>45510</v>
      </c>
      <c r="B14" s="20" t="s">
        <v>252</v>
      </c>
      <c r="C14" s="13" t="s">
        <v>419</v>
      </c>
      <c r="D14" s="23" t="s">
        <v>57</v>
      </c>
      <c r="E14" s="37">
        <v>82800</v>
      </c>
      <c r="F14" s="20" t="s">
        <v>457</v>
      </c>
      <c r="G14" s="35" t="s">
        <v>178</v>
      </c>
      <c r="H14" s="20"/>
      <c r="I14" s="20" t="s">
        <v>18</v>
      </c>
    </row>
    <row r="15" spans="1:11" x14ac:dyDescent="0.25">
      <c r="A15" s="34">
        <v>45510</v>
      </c>
      <c r="B15" s="20" t="s">
        <v>253</v>
      </c>
      <c r="C15" s="13" t="s">
        <v>242</v>
      </c>
      <c r="D15" s="43" t="s">
        <v>651</v>
      </c>
      <c r="E15" s="37">
        <v>32780.400000000001</v>
      </c>
      <c r="F15" s="20" t="s">
        <v>458</v>
      </c>
      <c r="G15" s="35" t="s">
        <v>178</v>
      </c>
      <c r="H15" s="20"/>
      <c r="I15" s="20" t="s">
        <v>40</v>
      </c>
    </row>
    <row r="16" spans="1:11" x14ac:dyDescent="0.25">
      <c r="A16" s="34">
        <v>45510</v>
      </c>
      <c r="B16" s="20" t="s">
        <v>254</v>
      </c>
      <c r="C16" s="13" t="s">
        <v>173</v>
      </c>
      <c r="D16" s="23" t="s">
        <v>54</v>
      </c>
      <c r="E16" s="37">
        <v>110720</v>
      </c>
      <c r="F16" s="20" t="s">
        <v>459</v>
      </c>
      <c r="G16" s="35" t="s">
        <v>178</v>
      </c>
      <c r="H16" s="20"/>
      <c r="I16" s="20" t="s">
        <v>24</v>
      </c>
    </row>
    <row r="17" spans="1:11" x14ac:dyDescent="0.25">
      <c r="A17" s="34">
        <v>45510</v>
      </c>
      <c r="B17" s="20" t="s">
        <v>255</v>
      </c>
      <c r="C17" s="13" t="s">
        <v>173</v>
      </c>
      <c r="D17" s="23" t="s">
        <v>54</v>
      </c>
      <c r="E17" s="37">
        <v>105300</v>
      </c>
      <c r="F17" s="20" t="s">
        <v>460</v>
      </c>
      <c r="G17" s="35" t="s">
        <v>178</v>
      </c>
      <c r="H17" s="20"/>
      <c r="I17" s="20" t="s">
        <v>24</v>
      </c>
    </row>
    <row r="18" spans="1:11" x14ac:dyDescent="0.25">
      <c r="A18" s="34">
        <v>45510</v>
      </c>
      <c r="B18" s="20" t="s">
        <v>256</v>
      </c>
      <c r="C18" s="13" t="s">
        <v>420</v>
      </c>
      <c r="D18" s="23" t="s">
        <v>57</v>
      </c>
      <c r="E18" s="37">
        <v>93912</v>
      </c>
      <c r="F18" s="20" t="s">
        <v>461</v>
      </c>
      <c r="G18" s="35" t="s">
        <v>178</v>
      </c>
      <c r="H18" s="20"/>
      <c r="I18" s="20" t="s">
        <v>18</v>
      </c>
    </row>
    <row r="19" spans="1:11" x14ac:dyDescent="0.25">
      <c r="A19" s="34">
        <v>45510</v>
      </c>
      <c r="B19" s="20" t="s">
        <v>220</v>
      </c>
      <c r="C19" s="13" t="s">
        <v>201</v>
      </c>
      <c r="D19" s="23" t="s">
        <v>68</v>
      </c>
      <c r="E19" s="37">
        <v>752647.9</v>
      </c>
      <c r="F19" s="20" t="s">
        <v>462</v>
      </c>
      <c r="G19" s="35" t="s">
        <v>178</v>
      </c>
      <c r="H19" s="20"/>
      <c r="I19" s="20" t="s">
        <v>21</v>
      </c>
    </row>
    <row r="20" spans="1:11" x14ac:dyDescent="0.25">
      <c r="A20" s="34">
        <v>45509</v>
      </c>
      <c r="B20" s="20" t="s">
        <v>257</v>
      </c>
      <c r="C20" s="13" t="s">
        <v>202</v>
      </c>
      <c r="D20" s="23" t="s">
        <v>53</v>
      </c>
      <c r="E20" s="37">
        <v>130725.38</v>
      </c>
      <c r="F20" s="20" t="s">
        <v>463</v>
      </c>
      <c r="G20" s="35" t="s">
        <v>178</v>
      </c>
      <c r="H20" s="20"/>
      <c r="I20" s="20" t="s">
        <v>36</v>
      </c>
    </row>
    <row r="21" spans="1:11" x14ac:dyDescent="0.25">
      <c r="A21" s="34">
        <v>45510</v>
      </c>
      <c r="B21" s="20" t="s">
        <v>258</v>
      </c>
      <c r="C21" s="13" t="s">
        <v>202</v>
      </c>
      <c r="D21" s="23" t="s">
        <v>53</v>
      </c>
      <c r="E21" s="37">
        <v>78067.460000000006</v>
      </c>
      <c r="F21" s="20" t="s">
        <v>464</v>
      </c>
      <c r="G21" s="35" t="s">
        <v>178</v>
      </c>
      <c r="H21" s="20"/>
      <c r="I21" s="20" t="s">
        <v>36</v>
      </c>
    </row>
    <row r="22" spans="1:11" x14ac:dyDescent="0.25">
      <c r="A22" s="34">
        <v>45509</v>
      </c>
      <c r="B22" s="23" t="s">
        <v>259</v>
      </c>
      <c r="C22" s="36" t="s">
        <v>421</v>
      </c>
      <c r="D22" s="23" t="s">
        <v>53</v>
      </c>
      <c r="E22" s="38">
        <v>117056</v>
      </c>
      <c r="F22" s="23" t="s">
        <v>465</v>
      </c>
      <c r="G22" s="35" t="s">
        <v>178</v>
      </c>
      <c r="H22" s="20"/>
      <c r="I22" s="20" t="s">
        <v>36</v>
      </c>
    </row>
    <row r="23" spans="1:11" x14ac:dyDescent="0.25">
      <c r="A23" s="34">
        <v>45509</v>
      </c>
      <c r="B23" s="20" t="s">
        <v>260</v>
      </c>
      <c r="C23" s="13" t="s">
        <v>422</v>
      </c>
      <c r="D23" s="43" t="s">
        <v>644</v>
      </c>
      <c r="E23" s="37">
        <v>100300</v>
      </c>
      <c r="F23" s="20" t="s">
        <v>466</v>
      </c>
      <c r="G23" s="35" t="s">
        <v>178</v>
      </c>
      <c r="H23" s="20"/>
      <c r="I23" s="20" t="s">
        <v>111</v>
      </c>
    </row>
    <row r="24" spans="1:11" x14ac:dyDescent="0.25">
      <c r="A24" s="34">
        <v>45509</v>
      </c>
      <c r="B24" s="20" t="s">
        <v>261</v>
      </c>
      <c r="C24" s="13" t="s">
        <v>172</v>
      </c>
      <c r="D24" s="23" t="s">
        <v>68</v>
      </c>
      <c r="E24" s="37">
        <v>140952.18</v>
      </c>
      <c r="F24" s="20" t="s">
        <v>467</v>
      </c>
      <c r="G24" s="35" t="s">
        <v>178</v>
      </c>
      <c r="H24" s="20"/>
      <c r="I24" s="20" t="s">
        <v>21</v>
      </c>
    </row>
    <row r="25" spans="1:11" x14ac:dyDescent="0.25">
      <c r="A25" s="34">
        <v>45511</v>
      </c>
      <c r="B25" s="20" t="s">
        <v>262</v>
      </c>
      <c r="C25" s="13" t="s">
        <v>423</v>
      </c>
      <c r="D25" s="23" t="s">
        <v>55</v>
      </c>
      <c r="E25" s="37">
        <v>6000</v>
      </c>
      <c r="F25" s="20" t="s">
        <v>468</v>
      </c>
      <c r="G25" s="35" t="s">
        <v>178</v>
      </c>
      <c r="H25" s="20"/>
      <c r="I25" s="20" t="s">
        <v>35</v>
      </c>
    </row>
    <row r="26" spans="1:11" x14ac:dyDescent="0.25">
      <c r="A26" s="34">
        <v>45511</v>
      </c>
      <c r="B26" s="20" t="s">
        <v>263</v>
      </c>
      <c r="C26" s="13" t="s">
        <v>200</v>
      </c>
      <c r="D26" s="23" t="s">
        <v>51</v>
      </c>
      <c r="E26" s="37">
        <v>180667.76</v>
      </c>
      <c r="F26" s="20" t="s">
        <v>469</v>
      </c>
      <c r="G26" s="35" t="s">
        <v>178</v>
      </c>
      <c r="H26" s="20"/>
      <c r="I26" s="20" t="s">
        <v>13</v>
      </c>
      <c r="K26" s="26"/>
    </row>
    <row r="27" spans="1:11" x14ac:dyDescent="0.25">
      <c r="A27" s="34">
        <v>45511</v>
      </c>
      <c r="B27" s="20" t="s">
        <v>264</v>
      </c>
      <c r="C27" s="13" t="s">
        <v>172</v>
      </c>
      <c r="D27" s="23" t="s">
        <v>51</v>
      </c>
      <c r="E27" s="37">
        <v>16800</v>
      </c>
      <c r="F27" s="20" t="s">
        <v>470</v>
      </c>
      <c r="G27" s="35" t="s">
        <v>178</v>
      </c>
      <c r="H27" s="20"/>
      <c r="I27" s="20" t="s">
        <v>13</v>
      </c>
    </row>
    <row r="28" spans="1:11" x14ac:dyDescent="0.25">
      <c r="A28" s="34">
        <v>45511</v>
      </c>
      <c r="B28" s="20" t="s">
        <v>265</v>
      </c>
      <c r="C28" s="13" t="s">
        <v>191</v>
      </c>
      <c r="D28" s="23" t="s">
        <v>54</v>
      </c>
      <c r="E28" s="37">
        <v>44100</v>
      </c>
      <c r="F28" s="20" t="s">
        <v>471</v>
      </c>
      <c r="G28" s="35" t="s">
        <v>178</v>
      </c>
      <c r="H28" s="20"/>
      <c r="I28" s="20" t="s">
        <v>24</v>
      </c>
    </row>
    <row r="29" spans="1:11" x14ac:dyDescent="0.25">
      <c r="A29" s="34">
        <v>45511</v>
      </c>
      <c r="B29" s="25" t="s">
        <v>227</v>
      </c>
      <c r="C29" s="13" t="s">
        <v>424</v>
      </c>
      <c r="D29" s="43" t="s">
        <v>656</v>
      </c>
      <c r="E29" s="37">
        <v>7410.4</v>
      </c>
      <c r="F29" s="20" t="s">
        <v>472</v>
      </c>
      <c r="G29" s="35" t="s">
        <v>178</v>
      </c>
      <c r="H29" s="20"/>
      <c r="I29" s="20" t="s">
        <v>174</v>
      </c>
    </row>
    <row r="30" spans="1:11" x14ac:dyDescent="0.25">
      <c r="A30" s="34">
        <v>45511</v>
      </c>
      <c r="B30" s="20" t="s">
        <v>266</v>
      </c>
      <c r="C30" s="13" t="s">
        <v>425</v>
      </c>
      <c r="D30" s="23" t="s">
        <v>75</v>
      </c>
      <c r="E30" s="37">
        <v>254806.25</v>
      </c>
      <c r="F30" s="20" t="s">
        <v>473</v>
      </c>
      <c r="G30" s="35" t="s">
        <v>178</v>
      </c>
      <c r="H30" s="20"/>
      <c r="I30" s="20" t="s">
        <v>22</v>
      </c>
    </row>
    <row r="31" spans="1:11" x14ac:dyDescent="0.25">
      <c r="A31" s="34">
        <v>45511</v>
      </c>
      <c r="B31" s="20" t="s">
        <v>267</v>
      </c>
      <c r="C31" s="13" t="s">
        <v>188</v>
      </c>
      <c r="D31" s="23" t="s">
        <v>62</v>
      </c>
      <c r="E31" s="37">
        <v>32499.56</v>
      </c>
      <c r="F31" s="20" t="s">
        <v>474</v>
      </c>
      <c r="G31" s="35" t="s">
        <v>178</v>
      </c>
      <c r="H31" s="20"/>
      <c r="I31" s="20" t="s">
        <v>33</v>
      </c>
    </row>
    <row r="32" spans="1:11" x14ac:dyDescent="0.25">
      <c r="A32" s="34">
        <v>45511</v>
      </c>
      <c r="B32" s="20" t="s">
        <v>268</v>
      </c>
      <c r="C32" s="13" t="s">
        <v>173</v>
      </c>
      <c r="D32" s="23" t="s">
        <v>54</v>
      </c>
      <c r="E32" s="37">
        <v>36000</v>
      </c>
      <c r="F32" s="20" t="s">
        <v>475</v>
      </c>
      <c r="G32" s="35" t="s">
        <v>178</v>
      </c>
      <c r="H32" s="20"/>
      <c r="I32" s="20" t="s">
        <v>24</v>
      </c>
    </row>
    <row r="33" spans="1:9" x14ac:dyDescent="0.25">
      <c r="A33" s="34">
        <v>45512</v>
      </c>
      <c r="B33" s="20" t="s">
        <v>269</v>
      </c>
      <c r="C33" s="13" t="s">
        <v>189</v>
      </c>
      <c r="D33" s="23" t="s">
        <v>54</v>
      </c>
      <c r="E33" s="37">
        <v>4750</v>
      </c>
      <c r="F33" s="20" t="s">
        <v>476</v>
      </c>
      <c r="G33" s="35" t="s">
        <v>178</v>
      </c>
      <c r="H33" s="20"/>
      <c r="I33" s="20" t="s">
        <v>24</v>
      </c>
    </row>
    <row r="34" spans="1:9" x14ac:dyDescent="0.25">
      <c r="A34" s="34">
        <v>45512</v>
      </c>
      <c r="B34" s="20" t="s">
        <v>270</v>
      </c>
      <c r="C34" s="13" t="s">
        <v>244</v>
      </c>
      <c r="D34" s="23" t="s">
        <v>54</v>
      </c>
      <c r="E34" s="37">
        <v>11250</v>
      </c>
      <c r="F34" s="20" t="s">
        <v>477</v>
      </c>
      <c r="G34" s="35" t="s">
        <v>178</v>
      </c>
      <c r="H34" s="20"/>
      <c r="I34" s="20" t="s">
        <v>24</v>
      </c>
    </row>
    <row r="35" spans="1:9" x14ac:dyDescent="0.25">
      <c r="A35" s="34">
        <v>45512</v>
      </c>
      <c r="B35" s="20" t="s">
        <v>271</v>
      </c>
      <c r="C35" s="13" t="s">
        <v>426</v>
      </c>
      <c r="D35" s="23" t="s">
        <v>51</v>
      </c>
      <c r="E35" s="37">
        <v>44101.95</v>
      </c>
      <c r="F35" s="20" t="s">
        <v>478</v>
      </c>
      <c r="G35" s="35" t="s">
        <v>178</v>
      </c>
      <c r="H35" s="20"/>
      <c r="I35" s="20" t="s">
        <v>13</v>
      </c>
    </row>
    <row r="36" spans="1:9" x14ac:dyDescent="0.25">
      <c r="A36" s="34">
        <v>45512</v>
      </c>
      <c r="B36" s="20" t="s">
        <v>272</v>
      </c>
      <c r="C36" s="13" t="s">
        <v>427</v>
      </c>
      <c r="D36" s="23" t="s">
        <v>54</v>
      </c>
      <c r="E36" s="37">
        <v>6960</v>
      </c>
      <c r="F36" s="20" t="s">
        <v>479</v>
      </c>
      <c r="G36" s="35" t="s">
        <v>178</v>
      </c>
      <c r="H36" s="20"/>
      <c r="I36" s="20" t="s">
        <v>24</v>
      </c>
    </row>
    <row r="37" spans="1:9" x14ac:dyDescent="0.25">
      <c r="A37" s="34">
        <v>45512</v>
      </c>
      <c r="B37" s="20" t="s">
        <v>273</v>
      </c>
      <c r="C37" s="13" t="s">
        <v>238</v>
      </c>
      <c r="D37" s="23" t="s">
        <v>62</v>
      </c>
      <c r="E37" s="37">
        <v>9841.2000000000007</v>
      </c>
      <c r="F37" s="20" t="s">
        <v>480</v>
      </c>
      <c r="G37" s="35" t="s">
        <v>178</v>
      </c>
      <c r="H37" s="20"/>
      <c r="I37" s="20" t="s">
        <v>33</v>
      </c>
    </row>
    <row r="38" spans="1:9" x14ac:dyDescent="0.25">
      <c r="A38" s="34">
        <v>45513</v>
      </c>
      <c r="B38" s="20" t="s">
        <v>221</v>
      </c>
      <c r="C38" s="13" t="s">
        <v>176</v>
      </c>
      <c r="D38" s="23" t="s">
        <v>54</v>
      </c>
      <c r="E38" s="37">
        <v>73087.5</v>
      </c>
      <c r="F38" s="20" t="s">
        <v>481</v>
      </c>
      <c r="G38" s="35" t="s">
        <v>178</v>
      </c>
      <c r="H38" s="20"/>
      <c r="I38" s="20" t="s">
        <v>24</v>
      </c>
    </row>
    <row r="39" spans="1:9" x14ac:dyDescent="0.25">
      <c r="A39" s="34">
        <v>45513</v>
      </c>
      <c r="B39" s="20" t="s">
        <v>205</v>
      </c>
      <c r="C39" s="13" t="s">
        <v>239</v>
      </c>
      <c r="D39" s="23" t="s">
        <v>82</v>
      </c>
      <c r="E39" s="37">
        <v>19942</v>
      </c>
      <c r="F39" s="20" t="s">
        <v>482</v>
      </c>
      <c r="G39" s="35" t="s">
        <v>178</v>
      </c>
      <c r="H39" s="20"/>
      <c r="I39" s="20" t="s">
        <v>45</v>
      </c>
    </row>
    <row r="40" spans="1:9" x14ac:dyDescent="0.25">
      <c r="A40" s="34">
        <v>45513</v>
      </c>
      <c r="B40" s="20" t="s">
        <v>229</v>
      </c>
      <c r="C40" s="13" t="s">
        <v>176</v>
      </c>
      <c r="D40" s="23" t="s">
        <v>54</v>
      </c>
      <c r="E40" s="37">
        <v>36463.769999999997</v>
      </c>
      <c r="F40" s="20" t="s">
        <v>483</v>
      </c>
      <c r="G40" s="35" t="s">
        <v>178</v>
      </c>
      <c r="H40" s="20"/>
      <c r="I40" s="20" t="s">
        <v>24</v>
      </c>
    </row>
    <row r="41" spans="1:9" x14ac:dyDescent="0.25">
      <c r="A41" s="34">
        <v>45513</v>
      </c>
      <c r="B41" s="20" t="s">
        <v>274</v>
      </c>
      <c r="C41" s="13" t="s">
        <v>176</v>
      </c>
      <c r="D41" s="23" t="s">
        <v>54</v>
      </c>
      <c r="E41" s="37">
        <v>167689.37</v>
      </c>
      <c r="F41" s="20" t="s">
        <v>484</v>
      </c>
      <c r="G41" s="35" t="s">
        <v>178</v>
      </c>
      <c r="H41" s="20"/>
      <c r="I41" s="20" t="s">
        <v>24</v>
      </c>
    </row>
    <row r="42" spans="1:9" x14ac:dyDescent="0.25">
      <c r="A42" s="34">
        <v>45513</v>
      </c>
      <c r="B42" s="20" t="s">
        <v>275</v>
      </c>
      <c r="C42" s="13" t="s">
        <v>189</v>
      </c>
      <c r="D42" s="23" t="s">
        <v>54</v>
      </c>
      <c r="E42" s="37">
        <v>10500</v>
      </c>
      <c r="F42" s="20" t="s">
        <v>485</v>
      </c>
      <c r="G42" s="35" t="s">
        <v>178</v>
      </c>
      <c r="H42" s="20"/>
      <c r="I42" s="20" t="s">
        <v>24</v>
      </c>
    </row>
    <row r="43" spans="1:9" x14ac:dyDescent="0.25">
      <c r="A43" s="34">
        <v>45513</v>
      </c>
      <c r="B43" s="20" t="s">
        <v>276</v>
      </c>
      <c r="C43" s="13" t="s">
        <v>173</v>
      </c>
      <c r="D43" s="23" t="s">
        <v>54</v>
      </c>
      <c r="E43" s="37">
        <v>6480</v>
      </c>
      <c r="F43" s="20" t="s">
        <v>486</v>
      </c>
      <c r="G43" s="35" t="s">
        <v>178</v>
      </c>
      <c r="H43" s="20"/>
      <c r="I43" s="20" t="s">
        <v>24</v>
      </c>
    </row>
    <row r="44" spans="1:9" x14ac:dyDescent="0.25">
      <c r="A44" s="34">
        <v>45513</v>
      </c>
      <c r="B44" s="20" t="s">
        <v>277</v>
      </c>
      <c r="C44" s="13" t="s">
        <v>173</v>
      </c>
      <c r="D44" s="23" t="s">
        <v>54</v>
      </c>
      <c r="E44" s="37">
        <v>67275</v>
      </c>
      <c r="F44" s="20" t="s">
        <v>487</v>
      </c>
      <c r="G44" s="35" t="s">
        <v>178</v>
      </c>
      <c r="H44" s="20"/>
      <c r="I44" s="20" t="s">
        <v>24</v>
      </c>
    </row>
    <row r="45" spans="1:9" x14ac:dyDescent="0.25">
      <c r="A45" s="34">
        <v>45513</v>
      </c>
      <c r="B45" s="20" t="s">
        <v>278</v>
      </c>
      <c r="C45" s="13" t="s">
        <v>173</v>
      </c>
      <c r="D45" s="23" t="s">
        <v>54</v>
      </c>
      <c r="E45" s="37">
        <v>13275</v>
      </c>
      <c r="F45" s="20" t="s">
        <v>488</v>
      </c>
      <c r="G45" s="35" t="s">
        <v>178</v>
      </c>
      <c r="H45" s="20"/>
      <c r="I45" s="20" t="s">
        <v>24</v>
      </c>
    </row>
    <row r="46" spans="1:9" x14ac:dyDescent="0.25">
      <c r="A46" s="34">
        <v>45513</v>
      </c>
      <c r="B46" s="20" t="s">
        <v>226</v>
      </c>
      <c r="C46" s="13" t="s">
        <v>188</v>
      </c>
      <c r="D46" s="23" t="s">
        <v>54</v>
      </c>
      <c r="E46" s="37">
        <v>16499.939999999999</v>
      </c>
      <c r="F46" s="20" t="s">
        <v>489</v>
      </c>
      <c r="G46" s="35" t="s">
        <v>178</v>
      </c>
      <c r="H46" s="20"/>
      <c r="I46" s="20" t="s">
        <v>24</v>
      </c>
    </row>
    <row r="47" spans="1:9" x14ac:dyDescent="0.25">
      <c r="A47" s="34">
        <v>45513</v>
      </c>
      <c r="B47" s="20" t="s">
        <v>279</v>
      </c>
      <c r="C47" s="13" t="s">
        <v>428</v>
      </c>
      <c r="D47" s="23" t="s">
        <v>80</v>
      </c>
      <c r="E47" s="37">
        <v>60749.65</v>
      </c>
      <c r="F47" s="20" t="s">
        <v>490</v>
      </c>
      <c r="G47" s="35" t="s">
        <v>178</v>
      </c>
      <c r="H47" s="20"/>
      <c r="I47" s="20" t="s">
        <v>34</v>
      </c>
    </row>
    <row r="48" spans="1:9" x14ac:dyDescent="0.25">
      <c r="A48" s="34">
        <v>45516</v>
      </c>
      <c r="B48" s="20" t="s">
        <v>280</v>
      </c>
      <c r="C48" s="13" t="s">
        <v>177</v>
      </c>
      <c r="D48" s="23" t="s">
        <v>54</v>
      </c>
      <c r="E48" s="37">
        <v>80000</v>
      </c>
      <c r="F48" s="20" t="s">
        <v>491</v>
      </c>
      <c r="G48" s="35" t="s">
        <v>178</v>
      </c>
      <c r="H48" s="20"/>
      <c r="I48" s="20" t="s">
        <v>24</v>
      </c>
    </row>
    <row r="49" spans="1:9" x14ac:dyDescent="0.25">
      <c r="A49" s="34">
        <v>45513</v>
      </c>
      <c r="B49" s="20" t="s">
        <v>281</v>
      </c>
      <c r="C49" s="13" t="s">
        <v>246</v>
      </c>
      <c r="D49" s="23" t="s">
        <v>65</v>
      </c>
      <c r="E49" s="37">
        <v>17676.400000000001</v>
      </c>
      <c r="F49" s="20" t="s">
        <v>492</v>
      </c>
      <c r="G49" s="35" t="s">
        <v>178</v>
      </c>
      <c r="H49" s="20"/>
      <c r="I49" s="20" t="s">
        <v>11</v>
      </c>
    </row>
    <row r="50" spans="1:9" x14ac:dyDescent="0.25">
      <c r="A50" s="34">
        <v>45516</v>
      </c>
      <c r="B50" s="20" t="s">
        <v>223</v>
      </c>
      <c r="C50" s="13" t="s">
        <v>173</v>
      </c>
      <c r="D50" s="23" t="s">
        <v>54</v>
      </c>
      <c r="E50" s="37">
        <v>51380</v>
      </c>
      <c r="F50" s="20" t="s">
        <v>493</v>
      </c>
      <c r="G50" s="35" t="s">
        <v>178</v>
      </c>
      <c r="H50" s="20"/>
      <c r="I50" s="20" t="s">
        <v>24</v>
      </c>
    </row>
    <row r="51" spans="1:9" x14ac:dyDescent="0.25">
      <c r="A51" s="34">
        <v>45516</v>
      </c>
      <c r="B51" s="20" t="s">
        <v>282</v>
      </c>
      <c r="C51" s="13" t="s">
        <v>429</v>
      </c>
      <c r="D51" s="23" t="s">
        <v>83</v>
      </c>
      <c r="E51" s="37">
        <v>239100</v>
      </c>
      <c r="F51" s="20" t="s">
        <v>494</v>
      </c>
      <c r="G51" s="35" t="s">
        <v>178</v>
      </c>
      <c r="H51" s="20"/>
      <c r="I51" s="20" t="s">
        <v>38</v>
      </c>
    </row>
    <row r="52" spans="1:9" x14ac:dyDescent="0.25">
      <c r="A52" s="34">
        <v>45516</v>
      </c>
      <c r="B52" s="23" t="s">
        <v>283</v>
      </c>
      <c r="C52" s="36" t="s">
        <v>177</v>
      </c>
      <c r="D52" s="23" t="s">
        <v>54</v>
      </c>
      <c r="E52" s="38">
        <v>10450</v>
      </c>
      <c r="F52" s="23" t="s">
        <v>495</v>
      </c>
      <c r="G52" s="35" t="s">
        <v>178</v>
      </c>
      <c r="H52" s="20"/>
      <c r="I52" s="23" t="s">
        <v>24</v>
      </c>
    </row>
    <row r="53" spans="1:9" x14ac:dyDescent="0.25">
      <c r="A53" s="34">
        <v>45516</v>
      </c>
      <c r="B53" s="20" t="s">
        <v>284</v>
      </c>
      <c r="C53" s="13" t="s">
        <v>173</v>
      </c>
      <c r="D53" s="23" t="s">
        <v>54</v>
      </c>
      <c r="E53" s="37">
        <v>36000</v>
      </c>
      <c r="F53" s="20" t="s">
        <v>496</v>
      </c>
      <c r="G53" s="35" t="s">
        <v>178</v>
      </c>
      <c r="H53" s="20"/>
      <c r="I53" s="20" t="s">
        <v>24</v>
      </c>
    </row>
    <row r="54" spans="1:9" x14ac:dyDescent="0.25">
      <c r="A54" s="34">
        <v>45516</v>
      </c>
      <c r="B54" s="20" t="s">
        <v>274</v>
      </c>
      <c r="C54" s="13" t="s">
        <v>188</v>
      </c>
      <c r="D54" s="23" t="s">
        <v>54</v>
      </c>
      <c r="E54" s="37">
        <v>40500</v>
      </c>
      <c r="F54" s="20" t="s">
        <v>497</v>
      </c>
      <c r="G54" s="35" t="s">
        <v>178</v>
      </c>
      <c r="H54" s="20"/>
      <c r="I54" s="20" t="s">
        <v>24</v>
      </c>
    </row>
    <row r="55" spans="1:9" x14ac:dyDescent="0.25">
      <c r="A55" s="34">
        <v>45516</v>
      </c>
      <c r="B55" s="20" t="s">
        <v>285</v>
      </c>
      <c r="C55" s="13" t="s">
        <v>177</v>
      </c>
      <c r="D55" s="23" t="s">
        <v>54</v>
      </c>
      <c r="E55" s="37">
        <v>5600</v>
      </c>
      <c r="F55" s="20" t="s">
        <v>498</v>
      </c>
      <c r="G55" s="35" t="s">
        <v>178</v>
      </c>
      <c r="H55" s="20"/>
      <c r="I55" s="20" t="s">
        <v>24</v>
      </c>
    </row>
    <row r="56" spans="1:9" x14ac:dyDescent="0.25">
      <c r="A56" s="34">
        <v>45516</v>
      </c>
      <c r="B56" s="20" t="s">
        <v>286</v>
      </c>
      <c r="C56" s="13" t="s">
        <v>173</v>
      </c>
      <c r="D56" s="23" t="s">
        <v>54</v>
      </c>
      <c r="E56" s="37">
        <v>104000</v>
      </c>
      <c r="F56" s="20" t="s">
        <v>499</v>
      </c>
      <c r="G56" s="35" t="s">
        <v>178</v>
      </c>
      <c r="H56" s="20"/>
      <c r="I56" s="20" t="s">
        <v>24</v>
      </c>
    </row>
    <row r="57" spans="1:9" x14ac:dyDescent="0.25">
      <c r="A57" s="34">
        <v>45516</v>
      </c>
      <c r="B57" s="20" t="s">
        <v>287</v>
      </c>
      <c r="C57" s="13" t="s">
        <v>189</v>
      </c>
      <c r="D57" s="23" t="s">
        <v>54</v>
      </c>
      <c r="E57" s="37">
        <v>4000</v>
      </c>
      <c r="F57" s="20" t="s">
        <v>500</v>
      </c>
      <c r="G57" s="35" t="s">
        <v>178</v>
      </c>
      <c r="H57" s="20"/>
      <c r="I57" s="20" t="s">
        <v>24</v>
      </c>
    </row>
    <row r="58" spans="1:9" x14ac:dyDescent="0.25">
      <c r="A58" s="34">
        <v>45516</v>
      </c>
      <c r="B58" s="20" t="s">
        <v>288</v>
      </c>
      <c r="C58" s="13" t="s">
        <v>176</v>
      </c>
      <c r="D58" s="23" t="s">
        <v>54</v>
      </c>
      <c r="E58" s="37">
        <v>3095.94</v>
      </c>
      <c r="F58" s="20" t="s">
        <v>501</v>
      </c>
      <c r="G58" s="35" t="s">
        <v>178</v>
      </c>
      <c r="H58" s="20"/>
      <c r="I58" s="20" t="s">
        <v>24</v>
      </c>
    </row>
    <row r="59" spans="1:9" x14ac:dyDescent="0.25">
      <c r="A59" s="34">
        <v>45516</v>
      </c>
      <c r="B59" s="20" t="s">
        <v>289</v>
      </c>
      <c r="C59" s="13" t="s">
        <v>176</v>
      </c>
      <c r="D59" s="23" t="s">
        <v>54</v>
      </c>
      <c r="E59" s="37">
        <v>25791.97</v>
      </c>
      <c r="F59" s="20" t="s">
        <v>502</v>
      </c>
      <c r="G59" s="35" t="s">
        <v>178</v>
      </c>
      <c r="H59" s="20"/>
      <c r="I59" s="20" t="s">
        <v>24</v>
      </c>
    </row>
    <row r="60" spans="1:9" x14ac:dyDescent="0.25">
      <c r="A60" s="34">
        <v>45516</v>
      </c>
      <c r="B60" s="20" t="s">
        <v>290</v>
      </c>
      <c r="C60" s="13" t="s">
        <v>200</v>
      </c>
      <c r="D60" s="23" t="s">
        <v>51</v>
      </c>
      <c r="E60" s="37">
        <v>111297.60000000001</v>
      </c>
      <c r="F60" s="20" t="s">
        <v>503</v>
      </c>
      <c r="G60" s="35" t="s">
        <v>178</v>
      </c>
      <c r="H60" s="20"/>
      <c r="I60" s="20" t="s">
        <v>13</v>
      </c>
    </row>
    <row r="61" spans="1:9" x14ac:dyDescent="0.25">
      <c r="A61" s="34">
        <v>45516</v>
      </c>
      <c r="B61" s="20" t="s">
        <v>291</v>
      </c>
      <c r="C61" s="13" t="s">
        <v>177</v>
      </c>
      <c r="D61" s="23" t="s">
        <v>54</v>
      </c>
      <c r="E61" s="37">
        <v>80000</v>
      </c>
      <c r="F61" s="20" t="s">
        <v>504</v>
      </c>
      <c r="G61" s="35" t="s">
        <v>178</v>
      </c>
      <c r="H61" s="20"/>
      <c r="I61" s="20" t="s">
        <v>24</v>
      </c>
    </row>
    <row r="62" spans="1:9" x14ac:dyDescent="0.25">
      <c r="A62" s="34">
        <v>45516</v>
      </c>
      <c r="B62" s="20" t="s">
        <v>292</v>
      </c>
      <c r="C62" s="13" t="s">
        <v>207</v>
      </c>
      <c r="D62" s="23" t="s">
        <v>54</v>
      </c>
      <c r="E62" s="37">
        <v>3500</v>
      </c>
      <c r="F62" s="20" t="s">
        <v>505</v>
      </c>
      <c r="G62" s="35" t="s">
        <v>178</v>
      </c>
      <c r="H62" s="20"/>
      <c r="I62" s="20" t="s">
        <v>24</v>
      </c>
    </row>
    <row r="63" spans="1:9" x14ac:dyDescent="0.25">
      <c r="A63" s="34">
        <v>45516</v>
      </c>
      <c r="B63" s="20" t="s">
        <v>293</v>
      </c>
      <c r="C63" s="13" t="s">
        <v>189</v>
      </c>
      <c r="D63" s="23" t="s">
        <v>54</v>
      </c>
      <c r="E63" s="37">
        <v>23125</v>
      </c>
      <c r="F63" s="20" t="s">
        <v>506</v>
      </c>
      <c r="G63" s="35" t="s">
        <v>178</v>
      </c>
      <c r="H63" s="20"/>
      <c r="I63" s="20" t="s">
        <v>24</v>
      </c>
    </row>
    <row r="64" spans="1:9" x14ac:dyDescent="0.25">
      <c r="A64" s="34">
        <v>45516</v>
      </c>
      <c r="B64" s="20" t="s">
        <v>294</v>
      </c>
      <c r="C64" s="13" t="s">
        <v>173</v>
      </c>
      <c r="D64" s="23" t="s">
        <v>80</v>
      </c>
      <c r="E64" s="37">
        <v>52510</v>
      </c>
      <c r="F64" s="20" t="s">
        <v>507</v>
      </c>
      <c r="G64" s="35" t="s">
        <v>178</v>
      </c>
      <c r="H64" s="20"/>
      <c r="I64" s="20" t="s">
        <v>34</v>
      </c>
    </row>
    <row r="65" spans="1:9" x14ac:dyDescent="0.25">
      <c r="A65" s="34">
        <v>45516</v>
      </c>
      <c r="B65" s="20" t="s">
        <v>295</v>
      </c>
      <c r="C65" s="13" t="s">
        <v>189</v>
      </c>
      <c r="D65" s="23" t="s">
        <v>54</v>
      </c>
      <c r="E65" s="37">
        <v>45000</v>
      </c>
      <c r="F65" s="20" t="s">
        <v>508</v>
      </c>
      <c r="G65" s="35" t="s">
        <v>178</v>
      </c>
      <c r="H65" s="20"/>
      <c r="I65" s="20" t="s">
        <v>24</v>
      </c>
    </row>
    <row r="66" spans="1:9" x14ac:dyDescent="0.25">
      <c r="A66" s="34">
        <v>45516</v>
      </c>
      <c r="B66" s="19" t="s">
        <v>296</v>
      </c>
      <c r="C66" s="13" t="s">
        <v>207</v>
      </c>
      <c r="D66" s="23" t="s">
        <v>54</v>
      </c>
      <c r="E66" s="39">
        <v>20150</v>
      </c>
      <c r="F66" s="20" t="s">
        <v>509</v>
      </c>
      <c r="G66" s="35" t="s">
        <v>178</v>
      </c>
      <c r="H66" s="20"/>
      <c r="I66" s="20" t="s">
        <v>24</v>
      </c>
    </row>
    <row r="67" spans="1:9" x14ac:dyDescent="0.25">
      <c r="A67" s="34">
        <v>45516</v>
      </c>
      <c r="B67" s="19" t="s">
        <v>297</v>
      </c>
      <c r="C67" s="13" t="s">
        <v>188</v>
      </c>
      <c r="D67" s="23" t="s">
        <v>54</v>
      </c>
      <c r="E67" s="39">
        <v>26500.44</v>
      </c>
      <c r="F67" s="20" t="s">
        <v>510</v>
      </c>
      <c r="G67" s="35" t="s">
        <v>178</v>
      </c>
      <c r="H67" s="20"/>
      <c r="I67" s="20" t="s">
        <v>24</v>
      </c>
    </row>
    <row r="68" spans="1:9" x14ac:dyDescent="0.25">
      <c r="A68" s="34">
        <v>45516</v>
      </c>
      <c r="B68" s="20" t="s">
        <v>298</v>
      </c>
      <c r="C68" s="13" t="s">
        <v>173</v>
      </c>
      <c r="D68" s="23" t="s">
        <v>80</v>
      </c>
      <c r="E68" s="37">
        <v>81125</v>
      </c>
      <c r="F68" s="20" t="s">
        <v>511</v>
      </c>
      <c r="G68" s="35" t="s">
        <v>178</v>
      </c>
      <c r="H68" s="20"/>
      <c r="I68" s="20" t="s">
        <v>34</v>
      </c>
    </row>
    <row r="69" spans="1:9" x14ac:dyDescent="0.25">
      <c r="A69" s="34">
        <v>45516</v>
      </c>
      <c r="B69" s="20" t="s">
        <v>299</v>
      </c>
      <c r="C69" s="13" t="s">
        <v>206</v>
      </c>
      <c r="D69" s="43" t="s">
        <v>646</v>
      </c>
      <c r="E69" s="37">
        <v>1239224.74</v>
      </c>
      <c r="F69" s="20" t="s">
        <v>512</v>
      </c>
      <c r="G69" s="35" t="s">
        <v>178</v>
      </c>
      <c r="H69" s="20"/>
      <c r="I69" s="20" t="s">
        <v>42</v>
      </c>
    </row>
    <row r="70" spans="1:9" x14ac:dyDescent="0.25">
      <c r="A70" s="34">
        <v>45516</v>
      </c>
      <c r="B70" s="20" t="s">
        <v>300</v>
      </c>
      <c r="C70" s="13" t="s">
        <v>173</v>
      </c>
      <c r="D70" s="23" t="s">
        <v>54</v>
      </c>
      <c r="E70" s="37">
        <v>151605</v>
      </c>
      <c r="F70" s="20" t="s">
        <v>513</v>
      </c>
      <c r="G70" s="35" t="s">
        <v>178</v>
      </c>
      <c r="H70" s="20"/>
      <c r="I70" s="20" t="s">
        <v>24</v>
      </c>
    </row>
    <row r="71" spans="1:9" x14ac:dyDescent="0.25">
      <c r="A71" s="34">
        <v>45516</v>
      </c>
      <c r="B71" s="20" t="s">
        <v>301</v>
      </c>
      <c r="C71" s="13" t="s">
        <v>173</v>
      </c>
      <c r="D71" s="23" t="s">
        <v>54</v>
      </c>
      <c r="E71" s="37">
        <v>85904</v>
      </c>
      <c r="F71" s="20" t="s">
        <v>514</v>
      </c>
      <c r="G71" s="35" t="s">
        <v>178</v>
      </c>
      <c r="H71" s="20"/>
      <c r="I71" s="20" t="s">
        <v>24</v>
      </c>
    </row>
    <row r="72" spans="1:9" x14ac:dyDescent="0.25">
      <c r="A72" s="34">
        <v>45517</v>
      </c>
      <c r="B72" s="20" t="s">
        <v>302</v>
      </c>
      <c r="C72" s="13" t="s">
        <v>202</v>
      </c>
      <c r="D72" s="23" t="s">
        <v>53</v>
      </c>
      <c r="E72" s="37">
        <v>140415.9</v>
      </c>
      <c r="F72" s="20" t="s">
        <v>515</v>
      </c>
      <c r="G72" s="35" t="s">
        <v>178</v>
      </c>
      <c r="H72" s="20"/>
      <c r="I72" s="20" t="s">
        <v>36</v>
      </c>
    </row>
    <row r="73" spans="1:9" x14ac:dyDescent="0.25">
      <c r="A73" s="34">
        <v>45517</v>
      </c>
      <c r="B73" s="20" t="s">
        <v>303</v>
      </c>
      <c r="C73" s="13" t="s">
        <v>175</v>
      </c>
      <c r="D73" s="23" t="s">
        <v>69</v>
      </c>
      <c r="E73" s="37">
        <v>247800</v>
      </c>
      <c r="F73" s="20" t="s">
        <v>516</v>
      </c>
      <c r="G73" s="35" t="s">
        <v>178</v>
      </c>
      <c r="H73" s="20"/>
      <c r="I73" s="20" t="s">
        <v>70</v>
      </c>
    </row>
    <row r="74" spans="1:9" x14ac:dyDescent="0.25">
      <c r="A74" s="34">
        <v>45517</v>
      </c>
      <c r="B74" s="20" t="s">
        <v>304</v>
      </c>
      <c r="C74" s="13" t="s">
        <v>173</v>
      </c>
      <c r="D74" s="23" t="s">
        <v>80</v>
      </c>
      <c r="E74" s="37">
        <v>78470</v>
      </c>
      <c r="F74" s="20" t="s">
        <v>517</v>
      </c>
      <c r="G74" s="35" t="s">
        <v>178</v>
      </c>
      <c r="H74" s="20"/>
      <c r="I74" s="20" t="s">
        <v>34</v>
      </c>
    </row>
    <row r="75" spans="1:9" x14ac:dyDescent="0.25">
      <c r="A75" s="34">
        <v>45517</v>
      </c>
      <c r="B75" s="20" t="s">
        <v>305</v>
      </c>
      <c r="C75" s="13" t="s">
        <v>173</v>
      </c>
      <c r="D75" s="23" t="s">
        <v>80</v>
      </c>
      <c r="E75" s="37">
        <v>80535</v>
      </c>
      <c r="F75" s="20" t="s">
        <v>518</v>
      </c>
      <c r="G75" s="35" t="s">
        <v>178</v>
      </c>
      <c r="H75" s="20"/>
      <c r="I75" s="20" t="s">
        <v>34</v>
      </c>
    </row>
    <row r="76" spans="1:9" x14ac:dyDescent="0.25">
      <c r="A76" s="34">
        <v>45517</v>
      </c>
      <c r="B76" s="20" t="s">
        <v>306</v>
      </c>
      <c r="C76" s="13" t="s">
        <v>173</v>
      </c>
      <c r="D76" s="23" t="s">
        <v>54</v>
      </c>
      <c r="E76" s="37">
        <v>43376</v>
      </c>
      <c r="F76" s="20" t="s">
        <v>519</v>
      </c>
      <c r="G76" s="35" t="s">
        <v>178</v>
      </c>
      <c r="H76" s="20"/>
      <c r="I76" s="20" t="s">
        <v>24</v>
      </c>
    </row>
    <row r="77" spans="1:9" x14ac:dyDescent="0.25">
      <c r="A77" s="34">
        <v>45517</v>
      </c>
      <c r="B77" s="20" t="s">
        <v>307</v>
      </c>
      <c r="C77" s="13" t="s">
        <v>173</v>
      </c>
      <c r="D77" s="23" t="s">
        <v>54</v>
      </c>
      <c r="E77" s="37">
        <v>126362</v>
      </c>
      <c r="F77" s="20" t="s">
        <v>520</v>
      </c>
      <c r="G77" s="35" t="s">
        <v>178</v>
      </c>
      <c r="H77" s="20"/>
      <c r="I77" s="20" t="s">
        <v>24</v>
      </c>
    </row>
    <row r="78" spans="1:9" x14ac:dyDescent="0.25">
      <c r="A78" s="34">
        <v>45517</v>
      </c>
      <c r="B78" s="20" t="s">
        <v>308</v>
      </c>
      <c r="C78" s="13" t="s">
        <v>173</v>
      </c>
      <c r="D78" s="23" t="s">
        <v>54</v>
      </c>
      <c r="E78" s="37">
        <v>249400</v>
      </c>
      <c r="F78" s="20" t="s">
        <v>521</v>
      </c>
      <c r="G78" s="35" t="s">
        <v>178</v>
      </c>
      <c r="H78" s="20"/>
      <c r="I78" s="20" t="s">
        <v>24</v>
      </c>
    </row>
    <row r="79" spans="1:9" x14ac:dyDescent="0.25">
      <c r="A79" s="34">
        <v>45517</v>
      </c>
      <c r="B79" s="19" t="s">
        <v>309</v>
      </c>
      <c r="C79" s="13" t="s">
        <v>430</v>
      </c>
      <c r="D79" s="23" t="s">
        <v>51</v>
      </c>
      <c r="E79" s="39">
        <v>258066</v>
      </c>
      <c r="F79" s="20" t="s">
        <v>522</v>
      </c>
      <c r="G79" s="35" t="s">
        <v>178</v>
      </c>
      <c r="H79" s="20"/>
      <c r="I79" s="20" t="s">
        <v>13</v>
      </c>
    </row>
    <row r="80" spans="1:9" x14ac:dyDescent="0.25">
      <c r="A80" s="34">
        <v>45517</v>
      </c>
      <c r="B80" s="19" t="s">
        <v>310</v>
      </c>
      <c r="C80" s="13" t="s">
        <v>431</v>
      </c>
      <c r="D80" s="44" t="s">
        <v>655</v>
      </c>
      <c r="E80" s="39">
        <v>139446.5</v>
      </c>
      <c r="F80" s="20" t="s">
        <v>523</v>
      </c>
      <c r="G80" s="35" t="s">
        <v>178</v>
      </c>
      <c r="H80" s="20"/>
      <c r="I80" s="20" t="s">
        <v>187</v>
      </c>
    </row>
    <row r="81" spans="1:9" x14ac:dyDescent="0.25">
      <c r="A81" s="34">
        <v>45517</v>
      </c>
      <c r="B81" s="20" t="s">
        <v>311</v>
      </c>
      <c r="C81" s="13" t="s">
        <v>206</v>
      </c>
      <c r="D81" s="43" t="s">
        <v>646</v>
      </c>
      <c r="E81" s="37">
        <v>242451.3</v>
      </c>
      <c r="F81" s="20" t="s">
        <v>524</v>
      </c>
      <c r="G81" s="35" t="s">
        <v>178</v>
      </c>
      <c r="H81" s="20"/>
      <c r="I81" s="20" t="s">
        <v>42</v>
      </c>
    </row>
    <row r="82" spans="1:9" x14ac:dyDescent="0.25">
      <c r="A82" s="34">
        <v>45517</v>
      </c>
      <c r="B82" s="20" t="s">
        <v>312</v>
      </c>
      <c r="C82" s="13" t="s">
        <v>243</v>
      </c>
      <c r="D82" s="23" t="s">
        <v>57</v>
      </c>
      <c r="E82" s="37">
        <v>160000</v>
      </c>
      <c r="F82" s="20" t="s">
        <v>525</v>
      </c>
      <c r="G82" s="35" t="s">
        <v>178</v>
      </c>
      <c r="H82" s="20"/>
      <c r="I82" s="20" t="s">
        <v>18</v>
      </c>
    </row>
    <row r="83" spans="1:9" x14ac:dyDescent="0.25">
      <c r="A83" s="34">
        <v>45517</v>
      </c>
      <c r="B83" s="20" t="s">
        <v>313</v>
      </c>
      <c r="C83" s="13" t="s">
        <v>427</v>
      </c>
      <c r="D83" s="23" t="s">
        <v>54</v>
      </c>
      <c r="E83" s="37">
        <v>2668</v>
      </c>
      <c r="F83" s="20" t="s">
        <v>526</v>
      </c>
      <c r="G83" s="35" t="s">
        <v>178</v>
      </c>
      <c r="H83" s="20"/>
      <c r="I83" s="20" t="s">
        <v>24</v>
      </c>
    </row>
    <row r="84" spans="1:9" x14ac:dyDescent="0.25">
      <c r="A84" s="34">
        <v>45517</v>
      </c>
      <c r="B84" s="20" t="s">
        <v>314</v>
      </c>
      <c r="C84" s="13" t="s">
        <v>427</v>
      </c>
      <c r="D84" s="23" t="s">
        <v>54</v>
      </c>
      <c r="E84" s="37">
        <v>2300</v>
      </c>
      <c r="F84" s="20" t="s">
        <v>526</v>
      </c>
      <c r="G84" s="35" t="s">
        <v>178</v>
      </c>
      <c r="H84" s="20"/>
      <c r="I84" s="20" t="s">
        <v>24</v>
      </c>
    </row>
    <row r="85" spans="1:9" x14ac:dyDescent="0.25">
      <c r="A85" s="34">
        <v>45517</v>
      </c>
      <c r="B85" s="20" t="s">
        <v>315</v>
      </c>
      <c r="C85" s="13" t="s">
        <v>427</v>
      </c>
      <c r="D85" s="23" t="s">
        <v>54</v>
      </c>
      <c r="E85" s="37">
        <v>3480</v>
      </c>
      <c r="F85" s="20" t="s">
        <v>526</v>
      </c>
      <c r="G85" s="35" t="s">
        <v>178</v>
      </c>
      <c r="H85" s="20"/>
      <c r="I85" s="20" t="s">
        <v>24</v>
      </c>
    </row>
    <row r="86" spans="1:9" x14ac:dyDescent="0.25">
      <c r="A86" s="34">
        <v>45517</v>
      </c>
      <c r="B86" s="20" t="s">
        <v>316</v>
      </c>
      <c r="C86" s="13" t="s">
        <v>427</v>
      </c>
      <c r="D86" s="23" t="s">
        <v>54</v>
      </c>
      <c r="E86" s="37">
        <v>6960</v>
      </c>
      <c r="F86" s="20" t="s">
        <v>526</v>
      </c>
      <c r="G86" s="35" t="s">
        <v>178</v>
      </c>
      <c r="H86" s="20"/>
      <c r="I86" s="20" t="s">
        <v>24</v>
      </c>
    </row>
    <row r="87" spans="1:9" x14ac:dyDescent="0.25">
      <c r="A87" s="34">
        <v>45517</v>
      </c>
      <c r="B87" s="20" t="s">
        <v>317</v>
      </c>
      <c r="C87" s="13" t="s">
        <v>239</v>
      </c>
      <c r="D87" s="23" t="s">
        <v>82</v>
      </c>
      <c r="E87" s="37">
        <v>19942</v>
      </c>
      <c r="F87" s="20" t="s">
        <v>527</v>
      </c>
      <c r="G87" s="35" t="s">
        <v>178</v>
      </c>
      <c r="H87" s="20"/>
      <c r="I87" s="20" t="s">
        <v>45</v>
      </c>
    </row>
    <row r="88" spans="1:9" x14ac:dyDescent="0.25">
      <c r="A88" s="34">
        <v>45518</v>
      </c>
      <c r="B88" s="20" t="s">
        <v>318</v>
      </c>
      <c r="C88" s="13" t="s">
        <v>239</v>
      </c>
      <c r="D88" s="23" t="s">
        <v>82</v>
      </c>
      <c r="E88" s="37">
        <v>139476</v>
      </c>
      <c r="F88" s="20" t="s">
        <v>528</v>
      </c>
      <c r="G88" s="35" t="s">
        <v>178</v>
      </c>
      <c r="H88" s="20"/>
      <c r="I88" s="20" t="s">
        <v>45</v>
      </c>
    </row>
    <row r="89" spans="1:9" x14ac:dyDescent="0.25">
      <c r="A89" s="34">
        <v>45518</v>
      </c>
      <c r="B89" s="20" t="s">
        <v>319</v>
      </c>
      <c r="C89" s="13" t="s">
        <v>432</v>
      </c>
      <c r="D89" s="43" t="s">
        <v>655</v>
      </c>
      <c r="E89" s="37">
        <v>1650455</v>
      </c>
      <c r="F89" s="20" t="s">
        <v>529</v>
      </c>
      <c r="G89" s="35" t="s">
        <v>178</v>
      </c>
      <c r="H89" s="20"/>
      <c r="I89" s="20" t="s">
        <v>187</v>
      </c>
    </row>
    <row r="90" spans="1:9" x14ac:dyDescent="0.25">
      <c r="A90" s="34">
        <v>45518</v>
      </c>
      <c r="B90" s="20" t="s">
        <v>320</v>
      </c>
      <c r="C90" s="13" t="s">
        <v>433</v>
      </c>
      <c r="D90" s="44" t="s">
        <v>654</v>
      </c>
      <c r="E90" s="37">
        <v>28952.87</v>
      </c>
      <c r="F90" s="20" t="s">
        <v>530</v>
      </c>
      <c r="G90" s="35" t="s">
        <v>178</v>
      </c>
      <c r="H90" s="20"/>
      <c r="I90" s="20" t="s">
        <v>105</v>
      </c>
    </row>
    <row r="91" spans="1:9" x14ac:dyDescent="0.25">
      <c r="A91" s="34">
        <v>45518</v>
      </c>
      <c r="B91" s="20" t="s">
        <v>321</v>
      </c>
      <c r="C91" s="13" t="s">
        <v>433</v>
      </c>
      <c r="D91" s="23" t="s">
        <v>645</v>
      </c>
      <c r="E91" s="37">
        <v>253759</v>
      </c>
      <c r="F91" s="20" t="s">
        <v>531</v>
      </c>
      <c r="G91" s="35" t="s">
        <v>178</v>
      </c>
      <c r="H91" s="20"/>
      <c r="I91" s="20" t="s">
        <v>104</v>
      </c>
    </row>
    <row r="92" spans="1:9" x14ac:dyDescent="0.25">
      <c r="A92" s="34">
        <v>45518</v>
      </c>
      <c r="B92" s="20" t="s">
        <v>322</v>
      </c>
      <c r="C92" s="13" t="s">
        <v>433</v>
      </c>
      <c r="D92" s="23" t="s">
        <v>645</v>
      </c>
      <c r="E92" s="37">
        <v>193859.25</v>
      </c>
      <c r="F92" s="20" t="s">
        <v>532</v>
      </c>
      <c r="G92" s="35" t="s">
        <v>178</v>
      </c>
      <c r="H92" s="20"/>
      <c r="I92" s="20" t="s">
        <v>104</v>
      </c>
    </row>
    <row r="93" spans="1:9" x14ac:dyDescent="0.25">
      <c r="A93" s="34">
        <v>45518</v>
      </c>
      <c r="B93" s="20" t="s">
        <v>323</v>
      </c>
      <c r="C93" s="13" t="s">
        <v>433</v>
      </c>
      <c r="D93" s="23" t="s">
        <v>645</v>
      </c>
      <c r="E93" s="37">
        <v>103391.6</v>
      </c>
      <c r="F93" s="20" t="s">
        <v>533</v>
      </c>
      <c r="G93" s="35" t="s">
        <v>178</v>
      </c>
      <c r="H93" s="20"/>
      <c r="I93" s="20" t="s">
        <v>104</v>
      </c>
    </row>
    <row r="94" spans="1:9" x14ac:dyDescent="0.25">
      <c r="A94" s="34">
        <v>45518</v>
      </c>
      <c r="B94" s="20" t="s">
        <v>324</v>
      </c>
      <c r="C94" s="13" t="s">
        <v>175</v>
      </c>
      <c r="D94" s="44" t="s">
        <v>653</v>
      </c>
      <c r="E94" s="37">
        <v>235811.20000000001</v>
      </c>
      <c r="F94" s="20" t="s">
        <v>534</v>
      </c>
      <c r="G94" s="35" t="s">
        <v>178</v>
      </c>
      <c r="H94" s="20"/>
      <c r="I94" s="20" t="s">
        <v>171</v>
      </c>
    </row>
    <row r="95" spans="1:9" x14ac:dyDescent="0.25">
      <c r="A95" s="34">
        <v>45518</v>
      </c>
      <c r="B95" s="20" t="s">
        <v>234</v>
      </c>
      <c r="C95" s="13" t="s">
        <v>176</v>
      </c>
      <c r="D95" s="23" t="s">
        <v>54</v>
      </c>
      <c r="E95" s="37">
        <v>52460.44</v>
      </c>
      <c r="F95" s="20" t="s">
        <v>535</v>
      </c>
      <c r="G95" s="35" t="s">
        <v>178</v>
      </c>
      <c r="H95" s="20"/>
      <c r="I95" s="20" t="s">
        <v>24</v>
      </c>
    </row>
    <row r="96" spans="1:9" x14ac:dyDescent="0.25">
      <c r="A96" s="34">
        <v>45518</v>
      </c>
      <c r="B96" s="20" t="s">
        <v>325</v>
      </c>
      <c r="C96" s="13" t="s">
        <v>434</v>
      </c>
      <c r="D96" s="44" t="s">
        <v>653</v>
      </c>
      <c r="E96" s="37">
        <v>209815.8</v>
      </c>
      <c r="F96" s="20" t="s">
        <v>536</v>
      </c>
      <c r="G96" s="35" t="s">
        <v>178</v>
      </c>
      <c r="H96" s="20"/>
      <c r="I96" s="20" t="s">
        <v>171</v>
      </c>
    </row>
    <row r="97" spans="1:9" x14ac:dyDescent="0.25">
      <c r="A97" s="34">
        <v>45518</v>
      </c>
      <c r="B97" s="20" t="s">
        <v>326</v>
      </c>
      <c r="C97" s="13" t="s">
        <v>240</v>
      </c>
      <c r="D97" s="23" t="s">
        <v>51</v>
      </c>
      <c r="E97" s="37">
        <v>42480</v>
      </c>
      <c r="F97" s="20" t="s">
        <v>537</v>
      </c>
      <c r="G97" s="35" t="s">
        <v>178</v>
      </c>
      <c r="H97" s="20"/>
      <c r="I97" s="20" t="s">
        <v>13</v>
      </c>
    </row>
    <row r="98" spans="1:9" x14ac:dyDescent="0.25">
      <c r="A98" s="34">
        <v>45518</v>
      </c>
      <c r="B98" s="20" t="s">
        <v>327</v>
      </c>
      <c r="C98" s="13" t="s">
        <v>193</v>
      </c>
      <c r="D98" s="23" t="s">
        <v>55</v>
      </c>
      <c r="E98" s="37">
        <v>6901.23</v>
      </c>
      <c r="F98" s="20" t="s">
        <v>538</v>
      </c>
      <c r="G98" s="35" t="s">
        <v>178</v>
      </c>
      <c r="H98" s="20"/>
      <c r="I98" s="20" t="s">
        <v>35</v>
      </c>
    </row>
    <row r="99" spans="1:9" x14ac:dyDescent="0.25">
      <c r="A99" s="34">
        <v>45518</v>
      </c>
      <c r="B99" s="20" t="s">
        <v>328</v>
      </c>
      <c r="C99" s="13" t="s">
        <v>193</v>
      </c>
      <c r="D99" s="23" t="s">
        <v>55</v>
      </c>
      <c r="E99" s="37">
        <v>5263.27</v>
      </c>
      <c r="F99" s="20" t="s">
        <v>538</v>
      </c>
      <c r="G99" s="35" t="s">
        <v>178</v>
      </c>
      <c r="H99" s="20"/>
      <c r="I99" s="20" t="s">
        <v>35</v>
      </c>
    </row>
    <row r="100" spans="1:9" x14ac:dyDescent="0.25">
      <c r="A100" s="34">
        <v>45518</v>
      </c>
      <c r="B100" s="20" t="s">
        <v>329</v>
      </c>
      <c r="C100" s="13" t="s">
        <v>193</v>
      </c>
      <c r="D100" s="23" t="s">
        <v>68</v>
      </c>
      <c r="E100" s="37">
        <v>1225.31</v>
      </c>
      <c r="F100" s="20" t="s">
        <v>538</v>
      </c>
      <c r="G100" s="35" t="s">
        <v>178</v>
      </c>
      <c r="H100" s="20"/>
      <c r="I100" s="20" t="s">
        <v>21</v>
      </c>
    </row>
    <row r="101" spans="1:9" x14ac:dyDescent="0.25">
      <c r="A101" s="34">
        <v>45518</v>
      </c>
      <c r="B101" s="20" t="s">
        <v>330</v>
      </c>
      <c r="C101" s="13" t="s">
        <v>193</v>
      </c>
      <c r="D101" s="23" t="s">
        <v>55</v>
      </c>
      <c r="E101" s="37">
        <v>193776.3</v>
      </c>
      <c r="F101" s="20" t="s">
        <v>539</v>
      </c>
      <c r="G101" s="35" t="s">
        <v>178</v>
      </c>
      <c r="H101" s="20"/>
      <c r="I101" s="20" t="s">
        <v>35</v>
      </c>
    </row>
    <row r="102" spans="1:9" x14ac:dyDescent="0.25">
      <c r="A102" s="34">
        <v>45518</v>
      </c>
      <c r="B102" s="20" t="s">
        <v>331</v>
      </c>
      <c r="C102" s="13" t="s">
        <v>193</v>
      </c>
      <c r="D102" s="23" t="s">
        <v>55</v>
      </c>
      <c r="E102" s="37">
        <v>190008.79</v>
      </c>
      <c r="F102" s="20" t="s">
        <v>539</v>
      </c>
      <c r="G102" s="35" t="s">
        <v>178</v>
      </c>
      <c r="H102" s="20"/>
      <c r="I102" s="20" t="s">
        <v>35</v>
      </c>
    </row>
    <row r="103" spans="1:9" x14ac:dyDescent="0.25">
      <c r="A103" s="34">
        <v>45518</v>
      </c>
      <c r="B103" s="20" t="s">
        <v>332</v>
      </c>
      <c r="C103" s="13" t="s">
        <v>193</v>
      </c>
      <c r="D103" s="23" t="s">
        <v>55</v>
      </c>
      <c r="E103" s="37">
        <v>180590.03</v>
      </c>
      <c r="F103" s="20" t="s">
        <v>539</v>
      </c>
      <c r="G103" s="35" t="s">
        <v>178</v>
      </c>
      <c r="H103" s="20"/>
      <c r="I103" s="20" t="s">
        <v>35</v>
      </c>
    </row>
    <row r="104" spans="1:9" x14ac:dyDescent="0.25">
      <c r="A104" s="34">
        <v>45518</v>
      </c>
      <c r="B104" s="19" t="s">
        <v>333</v>
      </c>
      <c r="C104" s="13" t="s">
        <v>193</v>
      </c>
      <c r="D104" s="23" t="s">
        <v>55</v>
      </c>
      <c r="E104" s="39">
        <v>188125.04</v>
      </c>
      <c r="F104" s="20" t="s">
        <v>539</v>
      </c>
      <c r="G104" s="35" t="s">
        <v>178</v>
      </c>
      <c r="H104" s="20"/>
      <c r="I104" s="20" t="s">
        <v>35</v>
      </c>
    </row>
    <row r="105" spans="1:9" x14ac:dyDescent="0.25">
      <c r="A105" s="34">
        <v>45518</v>
      </c>
      <c r="B105" s="19" t="s">
        <v>334</v>
      </c>
      <c r="C105" s="13" t="s">
        <v>193</v>
      </c>
      <c r="D105" s="23" t="s">
        <v>55</v>
      </c>
      <c r="E105" s="37">
        <v>200369.43</v>
      </c>
      <c r="F105" s="20" t="s">
        <v>539</v>
      </c>
      <c r="G105" s="35" t="s">
        <v>178</v>
      </c>
      <c r="H105" s="20"/>
      <c r="I105" s="20" t="s">
        <v>35</v>
      </c>
    </row>
    <row r="106" spans="1:9" x14ac:dyDescent="0.25">
      <c r="A106" s="34">
        <v>45518</v>
      </c>
      <c r="B106" s="20" t="s">
        <v>335</v>
      </c>
      <c r="C106" s="13" t="s">
        <v>193</v>
      </c>
      <c r="D106" s="23" t="s">
        <v>55</v>
      </c>
      <c r="E106" s="37">
        <v>225800.08</v>
      </c>
      <c r="F106" s="20" t="s">
        <v>539</v>
      </c>
      <c r="G106" s="35" t="s">
        <v>178</v>
      </c>
      <c r="H106" s="20"/>
      <c r="I106" s="20" t="s">
        <v>35</v>
      </c>
    </row>
    <row r="107" spans="1:9" x14ac:dyDescent="0.25">
      <c r="A107" s="34">
        <v>45519</v>
      </c>
      <c r="B107" s="20" t="s">
        <v>336</v>
      </c>
      <c r="C107" s="13" t="s">
        <v>189</v>
      </c>
      <c r="D107" s="23" t="s">
        <v>54</v>
      </c>
      <c r="E107" s="37">
        <v>33000</v>
      </c>
      <c r="F107" s="20" t="s">
        <v>540</v>
      </c>
      <c r="G107" s="35" t="s">
        <v>178</v>
      </c>
      <c r="H107" s="20"/>
      <c r="I107" s="20" t="s">
        <v>24</v>
      </c>
    </row>
    <row r="108" spans="1:9" x14ac:dyDescent="0.25">
      <c r="A108" s="34">
        <v>45519</v>
      </c>
      <c r="B108" s="20" t="s">
        <v>337</v>
      </c>
      <c r="C108" s="13" t="s">
        <v>173</v>
      </c>
      <c r="D108" s="23" t="s">
        <v>54</v>
      </c>
      <c r="E108" s="37">
        <v>127252</v>
      </c>
      <c r="F108" s="20" t="s">
        <v>541</v>
      </c>
      <c r="G108" s="35" t="s">
        <v>178</v>
      </c>
      <c r="H108" s="20"/>
      <c r="I108" s="20" t="s">
        <v>24</v>
      </c>
    </row>
    <row r="109" spans="1:9" x14ac:dyDescent="0.25">
      <c r="A109" s="34">
        <v>45519</v>
      </c>
      <c r="B109" s="20" t="s">
        <v>235</v>
      </c>
      <c r="C109" s="13" t="s">
        <v>207</v>
      </c>
      <c r="D109" s="23" t="s">
        <v>54</v>
      </c>
      <c r="E109" s="37">
        <v>12300</v>
      </c>
      <c r="F109" s="20" t="s">
        <v>542</v>
      </c>
      <c r="G109" s="35" t="s">
        <v>178</v>
      </c>
      <c r="H109" s="20"/>
      <c r="I109" s="20" t="s">
        <v>24</v>
      </c>
    </row>
    <row r="110" spans="1:9" x14ac:dyDescent="0.25">
      <c r="A110" s="34">
        <v>45519</v>
      </c>
      <c r="B110" s="20" t="s">
        <v>236</v>
      </c>
      <c r="C110" s="13" t="s">
        <v>207</v>
      </c>
      <c r="D110" s="23" t="s">
        <v>54</v>
      </c>
      <c r="E110" s="37">
        <v>10500</v>
      </c>
      <c r="F110" s="20" t="s">
        <v>542</v>
      </c>
      <c r="G110" s="35" t="s">
        <v>178</v>
      </c>
      <c r="H110" s="20"/>
      <c r="I110" s="20" t="s">
        <v>24</v>
      </c>
    </row>
    <row r="111" spans="1:9" x14ac:dyDescent="0.25">
      <c r="A111" s="34">
        <v>45519</v>
      </c>
      <c r="B111" s="20" t="s">
        <v>338</v>
      </c>
      <c r="C111" s="13" t="s">
        <v>433</v>
      </c>
      <c r="D111" s="23" t="s">
        <v>645</v>
      </c>
      <c r="E111" s="37">
        <v>182310</v>
      </c>
      <c r="F111" s="20" t="s">
        <v>543</v>
      </c>
      <c r="G111" s="35" t="s">
        <v>178</v>
      </c>
      <c r="H111" s="20"/>
      <c r="I111" s="20" t="s">
        <v>104</v>
      </c>
    </row>
    <row r="112" spans="1:9" x14ac:dyDescent="0.25">
      <c r="A112" s="34">
        <v>45519</v>
      </c>
      <c r="B112" s="20" t="s">
        <v>339</v>
      </c>
      <c r="C112" s="13" t="s">
        <v>200</v>
      </c>
      <c r="D112" s="23" t="s">
        <v>51</v>
      </c>
      <c r="E112" s="37">
        <v>69731.02</v>
      </c>
      <c r="F112" s="20" t="s">
        <v>544</v>
      </c>
      <c r="G112" s="35" t="s">
        <v>178</v>
      </c>
      <c r="H112" s="20"/>
      <c r="I112" s="20" t="s">
        <v>13</v>
      </c>
    </row>
    <row r="113" spans="1:9" x14ac:dyDescent="0.25">
      <c r="A113" s="34">
        <v>45519</v>
      </c>
      <c r="B113" s="20" t="s">
        <v>208</v>
      </c>
      <c r="C113" s="42" t="s">
        <v>200</v>
      </c>
      <c r="D113" s="23" t="s">
        <v>51</v>
      </c>
      <c r="E113" s="37">
        <v>1724</v>
      </c>
      <c r="F113" s="20" t="s">
        <v>544</v>
      </c>
      <c r="G113" s="35" t="s">
        <v>178</v>
      </c>
      <c r="H113" s="20"/>
      <c r="I113" s="20" t="s">
        <v>13</v>
      </c>
    </row>
    <row r="114" spans="1:9" x14ac:dyDescent="0.25">
      <c r="A114" s="34">
        <v>45519</v>
      </c>
      <c r="B114" s="19" t="s">
        <v>340</v>
      </c>
      <c r="C114" s="42" t="s">
        <v>189</v>
      </c>
      <c r="D114" s="23" t="s">
        <v>54</v>
      </c>
      <c r="E114" s="37">
        <v>59500</v>
      </c>
      <c r="F114" s="20" t="s">
        <v>545</v>
      </c>
      <c r="G114" s="35" t="s">
        <v>178</v>
      </c>
      <c r="H114" s="20"/>
      <c r="I114" s="20" t="s">
        <v>24</v>
      </c>
    </row>
    <row r="115" spans="1:9" x14ac:dyDescent="0.25">
      <c r="A115" s="34">
        <v>45519</v>
      </c>
      <c r="B115" s="19" t="s">
        <v>209</v>
      </c>
      <c r="C115" s="42" t="s">
        <v>173</v>
      </c>
      <c r="D115" s="23" t="s">
        <v>54</v>
      </c>
      <c r="E115" s="39">
        <v>103081.26</v>
      </c>
      <c r="F115" s="20" t="s">
        <v>546</v>
      </c>
      <c r="G115" s="35" t="s">
        <v>178</v>
      </c>
      <c r="H115" s="20"/>
      <c r="I115" s="19" t="s">
        <v>24</v>
      </c>
    </row>
    <row r="116" spans="1:9" x14ac:dyDescent="0.25">
      <c r="A116" s="34">
        <v>45524</v>
      </c>
      <c r="B116" s="20" t="s">
        <v>217</v>
      </c>
      <c r="C116" s="13" t="s">
        <v>435</v>
      </c>
      <c r="D116" s="44" t="s">
        <v>652</v>
      </c>
      <c r="E116" s="37">
        <v>97055</v>
      </c>
      <c r="F116" s="20" t="s">
        <v>547</v>
      </c>
      <c r="G116" s="35" t="s">
        <v>178</v>
      </c>
      <c r="H116" s="20"/>
      <c r="I116" s="20" t="s">
        <v>100</v>
      </c>
    </row>
    <row r="117" spans="1:9" x14ac:dyDescent="0.25">
      <c r="A117" s="34">
        <v>45524</v>
      </c>
      <c r="B117" s="20" t="s">
        <v>341</v>
      </c>
      <c r="C117" s="13" t="s">
        <v>435</v>
      </c>
      <c r="D117" s="44" t="s">
        <v>652</v>
      </c>
      <c r="E117" s="37">
        <v>97055</v>
      </c>
      <c r="F117" s="20" t="s">
        <v>547</v>
      </c>
      <c r="G117" s="35" t="s">
        <v>178</v>
      </c>
      <c r="H117" s="20"/>
      <c r="I117" s="20" t="s">
        <v>100</v>
      </c>
    </row>
    <row r="118" spans="1:9" x14ac:dyDescent="0.25">
      <c r="A118" s="34">
        <v>45524</v>
      </c>
      <c r="B118" s="20" t="s">
        <v>342</v>
      </c>
      <c r="C118" s="13" t="s">
        <v>424</v>
      </c>
      <c r="D118" s="23" t="s">
        <v>62</v>
      </c>
      <c r="E118" s="37">
        <v>67206.899999999994</v>
      </c>
      <c r="F118" s="20" t="s">
        <v>548</v>
      </c>
      <c r="G118" s="35" t="s">
        <v>178</v>
      </c>
      <c r="H118" s="20"/>
      <c r="I118" s="20" t="s">
        <v>33</v>
      </c>
    </row>
    <row r="119" spans="1:9" x14ac:dyDescent="0.25">
      <c r="A119" s="34">
        <v>45524</v>
      </c>
      <c r="B119" s="20" t="s">
        <v>343</v>
      </c>
      <c r="C119" s="13" t="s">
        <v>436</v>
      </c>
      <c r="D119" s="23" t="s">
        <v>65</v>
      </c>
      <c r="E119" s="37">
        <v>2360</v>
      </c>
      <c r="F119" s="20" t="s">
        <v>549</v>
      </c>
      <c r="G119" s="35" t="s">
        <v>178</v>
      </c>
      <c r="H119" s="20"/>
      <c r="I119" s="20" t="s">
        <v>11</v>
      </c>
    </row>
    <row r="120" spans="1:9" x14ac:dyDescent="0.25">
      <c r="A120" s="34">
        <v>45524</v>
      </c>
      <c r="B120" s="20" t="s">
        <v>344</v>
      </c>
      <c r="C120" s="13" t="s">
        <v>427</v>
      </c>
      <c r="D120" s="23" t="s">
        <v>54</v>
      </c>
      <c r="E120" s="37">
        <v>6960</v>
      </c>
      <c r="F120" s="20" t="s">
        <v>550</v>
      </c>
      <c r="G120" s="35" t="s">
        <v>178</v>
      </c>
      <c r="H120" s="20"/>
      <c r="I120" s="20" t="s">
        <v>24</v>
      </c>
    </row>
    <row r="121" spans="1:9" x14ac:dyDescent="0.25">
      <c r="A121" s="34">
        <v>45524</v>
      </c>
      <c r="B121" s="20" t="s">
        <v>345</v>
      </c>
      <c r="C121" s="13" t="s">
        <v>246</v>
      </c>
      <c r="D121" s="23" t="s">
        <v>65</v>
      </c>
      <c r="E121" s="37">
        <v>110558.92</v>
      </c>
      <c r="F121" s="20" t="s">
        <v>551</v>
      </c>
      <c r="G121" s="35" t="s">
        <v>178</v>
      </c>
      <c r="H121" s="20"/>
      <c r="I121" s="20" t="s">
        <v>11</v>
      </c>
    </row>
    <row r="122" spans="1:9" x14ac:dyDescent="0.25">
      <c r="A122" s="34">
        <v>45524</v>
      </c>
      <c r="B122" s="20" t="s">
        <v>346</v>
      </c>
      <c r="C122" s="13" t="s">
        <v>172</v>
      </c>
      <c r="D122" s="23" t="s">
        <v>57</v>
      </c>
      <c r="E122" s="37">
        <v>258390</v>
      </c>
      <c r="F122" s="20" t="s">
        <v>552</v>
      </c>
      <c r="G122" s="35" t="s">
        <v>178</v>
      </c>
      <c r="H122" s="20"/>
      <c r="I122" s="20" t="s">
        <v>18</v>
      </c>
    </row>
    <row r="123" spans="1:9" x14ac:dyDescent="0.25">
      <c r="A123" s="34">
        <v>45524</v>
      </c>
      <c r="B123" s="20" t="s">
        <v>347</v>
      </c>
      <c r="C123" s="13" t="s">
        <v>172</v>
      </c>
      <c r="D123" s="23" t="s">
        <v>51</v>
      </c>
      <c r="E123" s="37">
        <v>140678.39999999999</v>
      </c>
      <c r="F123" s="20" t="s">
        <v>553</v>
      </c>
      <c r="G123" s="35" t="s">
        <v>178</v>
      </c>
      <c r="H123" s="20"/>
      <c r="I123" s="20" t="s">
        <v>13</v>
      </c>
    </row>
    <row r="124" spans="1:9" x14ac:dyDescent="0.25">
      <c r="A124" s="34">
        <v>45524</v>
      </c>
      <c r="B124" s="20" t="s">
        <v>348</v>
      </c>
      <c r="C124" s="13" t="s">
        <v>172</v>
      </c>
      <c r="D124" s="23" t="s">
        <v>51</v>
      </c>
      <c r="E124" s="37">
        <v>102672</v>
      </c>
      <c r="F124" s="20" t="s">
        <v>554</v>
      </c>
      <c r="G124" s="35" t="s">
        <v>178</v>
      </c>
      <c r="H124" s="20"/>
      <c r="I124" s="20" t="s">
        <v>13</v>
      </c>
    </row>
    <row r="125" spans="1:9" x14ac:dyDescent="0.25">
      <c r="A125" s="34">
        <v>45524</v>
      </c>
      <c r="B125" s="20" t="s">
        <v>349</v>
      </c>
      <c r="C125" s="13" t="s">
        <v>172</v>
      </c>
      <c r="D125" s="23" t="s">
        <v>51</v>
      </c>
      <c r="E125" s="37">
        <v>237887.2</v>
      </c>
      <c r="F125" s="20" t="s">
        <v>555</v>
      </c>
      <c r="G125" s="35" t="s">
        <v>178</v>
      </c>
      <c r="H125" s="20"/>
      <c r="I125" s="20" t="s">
        <v>13</v>
      </c>
    </row>
    <row r="126" spans="1:9" x14ac:dyDescent="0.25">
      <c r="A126" s="34">
        <v>45524</v>
      </c>
      <c r="B126" s="20" t="s">
        <v>350</v>
      </c>
      <c r="C126" s="13" t="s">
        <v>419</v>
      </c>
      <c r="D126" s="23" t="s">
        <v>57</v>
      </c>
      <c r="E126" s="37">
        <v>216255</v>
      </c>
      <c r="F126" s="20" t="s">
        <v>556</v>
      </c>
      <c r="G126" s="35" t="s">
        <v>178</v>
      </c>
      <c r="H126" s="20"/>
      <c r="I126" s="20" t="s">
        <v>18</v>
      </c>
    </row>
    <row r="127" spans="1:9" x14ac:dyDescent="0.25">
      <c r="A127" s="34">
        <v>45524</v>
      </c>
      <c r="B127" s="20" t="s">
        <v>351</v>
      </c>
      <c r="C127" s="13" t="s">
        <v>172</v>
      </c>
      <c r="D127" s="23" t="s">
        <v>51</v>
      </c>
      <c r="E127" s="37">
        <v>4537.1000000000004</v>
      </c>
      <c r="F127" s="20" t="s">
        <v>557</v>
      </c>
      <c r="G127" s="35" t="s">
        <v>178</v>
      </c>
      <c r="H127" s="20"/>
      <c r="I127" s="20" t="s">
        <v>13</v>
      </c>
    </row>
    <row r="128" spans="1:9" x14ac:dyDescent="0.25">
      <c r="A128" s="34">
        <v>45524</v>
      </c>
      <c r="B128" s="20" t="s">
        <v>352</v>
      </c>
      <c r="C128" s="13" t="s">
        <v>191</v>
      </c>
      <c r="D128" s="23" t="s">
        <v>57</v>
      </c>
      <c r="E128" s="37">
        <v>15000</v>
      </c>
      <c r="F128" s="20" t="s">
        <v>558</v>
      </c>
      <c r="G128" s="35" t="s">
        <v>178</v>
      </c>
      <c r="H128" s="20"/>
      <c r="I128" s="20" t="s">
        <v>18</v>
      </c>
    </row>
    <row r="129" spans="1:9" x14ac:dyDescent="0.25">
      <c r="A129" s="34">
        <v>45525</v>
      </c>
      <c r="B129" s="20" t="s">
        <v>353</v>
      </c>
      <c r="C129" s="13" t="s">
        <v>437</v>
      </c>
      <c r="D129" s="43" t="s">
        <v>651</v>
      </c>
      <c r="E129" s="37">
        <v>11000</v>
      </c>
      <c r="F129" s="20" t="s">
        <v>559</v>
      </c>
      <c r="G129" s="35" t="s">
        <v>178</v>
      </c>
      <c r="H129" s="20"/>
      <c r="I129" s="20" t="s">
        <v>40</v>
      </c>
    </row>
    <row r="130" spans="1:9" x14ac:dyDescent="0.25">
      <c r="A130" s="34">
        <v>45525</v>
      </c>
      <c r="B130" s="20" t="s">
        <v>224</v>
      </c>
      <c r="C130" s="13" t="s">
        <v>438</v>
      </c>
      <c r="D130" s="23" t="s">
        <v>73</v>
      </c>
      <c r="E130" s="37">
        <v>182900</v>
      </c>
      <c r="F130" s="20" t="s">
        <v>560</v>
      </c>
      <c r="G130" s="35" t="s">
        <v>178</v>
      </c>
      <c r="H130" s="20"/>
      <c r="I130" s="25" t="s">
        <v>32</v>
      </c>
    </row>
    <row r="131" spans="1:9" x14ac:dyDescent="0.25">
      <c r="A131" s="34">
        <v>45525</v>
      </c>
      <c r="B131" s="20" t="s">
        <v>225</v>
      </c>
      <c r="C131" s="13" t="s">
        <v>438</v>
      </c>
      <c r="D131" s="43" t="s">
        <v>651</v>
      </c>
      <c r="E131" s="37">
        <v>561680</v>
      </c>
      <c r="F131" s="20" t="s">
        <v>561</v>
      </c>
      <c r="G131" s="35" t="s">
        <v>178</v>
      </c>
      <c r="H131" s="20"/>
      <c r="I131" s="20" t="s">
        <v>40</v>
      </c>
    </row>
    <row r="132" spans="1:9" x14ac:dyDescent="0.25">
      <c r="A132" s="34">
        <v>45525</v>
      </c>
      <c r="B132" s="20" t="s">
        <v>354</v>
      </c>
      <c r="C132" s="13" t="s">
        <v>438</v>
      </c>
      <c r="D132" s="23" t="s">
        <v>73</v>
      </c>
      <c r="E132" s="37">
        <v>407100</v>
      </c>
      <c r="F132" s="20" t="s">
        <v>562</v>
      </c>
      <c r="G132" s="35" t="s">
        <v>178</v>
      </c>
      <c r="H132" s="20"/>
      <c r="I132" s="20" t="s">
        <v>32</v>
      </c>
    </row>
    <row r="133" spans="1:9" x14ac:dyDescent="0.25">
      <c r="A133" s="34">
        <v>45525</v>
      </c>
      <c r="B133" s="20" t="s">
        <v>355</v>
      </c>
      <c r="C133" s="13" t="s">
        <v>199</v>
      </c>
      <c r="D133" s="23" t="s">
        <v>57</v>
      </c>
      <c r="E133" s="37">
        <v>22453</v>
      </c>
      <c r="F133" s="20" t="s">
        <v>563</v>
      </c>
      <c r="G133" s="35" t="s">
        <v>178</v>
      </c>
      <c r="H133" s="20"/>
      <c r="I133" s="20" t="s">
        <v>18</v>
      </c>
    </row>
    <row r="134" spans="1:9" x14ac:dyDescent="0.25">
      <c r="A134" s="34">
        <v>45525</v>
      </c>
      <c r="B134" s="20" t="s">
        <v>356</v>
      </c>
      <c r="C134" s="13" t="s">
        <v>172</v>
      </c>
      <c r="D134" s="23" t="s">
        <v>57</v>
      </c>
      <c r="E134" s="37">
        <v>204056</v>
      </c>
      <c r="F134" s="20" t="s">
        <v>564</v>
      </c>
      <c r="G134" s="35" t="s">
        <v>178</v>
      </c>
      <c r="H134" s="20"/>
      <c r="I134" s="20" t="s">
        <v>18</v>
      </c>
    </row>
    <row r="135" spans="1:9" x14ac:dyDescent="0.25">
      <c r="A135" s="34">
        <v>45525</v>
      </c>
      <c r="B135" s="20" t="s">
        <v>357</v>
      </c>
      <c r="C135" s="13" t="s">
        <v>438</v>
      </c>
      <c r="D135" s="23" t="s">
        <v>73</v>
      </c>
      <c r="E135" s="37">
        <v>256060</v>
      </c>
      <c r="F135" s="20" t="s">
        <v>565</v>
      </c>
      <c r="G135" s="35" t="s">
        <v>178</v>
      </c>
      <c r="H135" s="20"/>
      <c r="I135" s="20" t="s">
        <v>32</v>
      </c>
    </row>
    <row r="136" spans="1:9" x14ac:dyDescent="0.25">
      <c r="A136" s="34">
        <v>45525</v>
      </c>
      <c r="B136" s="20" t="s">
        <v>253</v>
      </c>
      <c r="C136" s="13" t="s">
        <v>438</v>
      </c>
      <c r="D136" s="23" t="s">
        <v>73</v>
      </c>
      <c r="E136" s="37">
        <v>630120</v>
      </c>
      <c r="F136" s="20" t="s">
        <v>566</v>
      </c>
      <c r="G136" s="35" t="s">
        <v>178</v>
      </c>
      <c r="H136" s="20"/>
      <c r="I136" s="20" t="s">
        <v>32</v>
      </c>
    </row>
    <row r="137" spans="1:9" x14ac:dyDescent="0.25">
      <c r="A137" s="34">
        <v>45525</v>
      </c>
      <c r="B137" s="20" t="s">
        <v>232</v>
      </c>
      <c r="C137" s="13" t="s">
        <v>201</v>
      </c>
      <c r="D137" s="23" t="s">
        <v>68</v>
      </c>
      <c r="E137" s="37">
        <v>1595179.22</v>
      </c>
      <c r="F137" s="20" t="s">
        <v>567</v>
      </c>
      <c r="G137" s="35" t="s">
        <v>178</v>
      </c>
      <c r="H137" s="20"/>
      <c r="I137" s="20" t="s">
        <v>21</v>
      </c>
    </row>
    <row r="138" spans="1:9" x14ac:dyDescent="0.25">
      <c r="A138" s="34">
        <v>45524</v>
      </c>
      <c r="B138" s="20" t="s">
        <v>358</v>
      </c>
      <c r="C138" s="13" t="s">
        <v>439</v>
      </c>
      <c r="D138" s="23" t="s">
        <v>51</v>
      </c>
      <c r="E138" s="37">
        <v>30208</v>
      </c>
      <c r="F138" s="20" t="s">
        <v>568</v>
      </c>
      <c r="G138" s="35" t="s">
        <v>178</v>
      </c>
      <c r="H138" s="20"/>
      <c r="I138" s="20" t="s">
        <v>13</v>
      </c>
    </row>
    <row r="139" spans="1:9" x14ac:dyDescent="0.25">
      <c r="A139" s="34">
        <v>45523</v>
      </c>
      <c r="B139" s="20" t="s">
        <v>359</v>
      </c>
      <c r="C139" s="13" t="s">
        <v>173</v>
      </c>
      <c r="D139" s="23" t="s">
        <v>80</v>
      </c>
      <c r="E139" s="37">
        <v>26231.4</v>
      </c>
      <c r="F139" s="20" t="s">
        <v>569</v>
      </c>
      <c r="G139" s="35" t="s">
        <v>178</v>
      </c>
      <c r="H139" s="20"/>
      <c r="I139" s="20" t="s">
        <v>34</v>
      </c>
    </row>
    <row r="140" spans="1:9" x14ac:dyDescent="0.25">
      <c r="A140" s="34">
        <v>45523</v>
      </c>
      <c r="B140" s="20" t="s">
        <v>360</v>
      </c>
      <c r="C140" s="13" t="s">
        <v>191</v>
      </c>
      <c r="D140" s="23" t="s">
        <v>51</v>
      </c>
      <c r="E140" s="37">
        <v>34140</v>
      </c>
      <c r="F140" s="20" t="s">
        <v>570</v>
      </c>
      <c r="G140" s="35" t="s">
        <v>178</v>
      </c>
      <c r="H140" s="20"/>
      <c r="I140" s="20" t="s">
        <v>13</v>
      </c>
    </row>
    <row r="141" spans="1:9" x14ac:dyDescent="0.25">
      <c r="A141" s="34">
        <v>45523</v>
      </c>
      <c r="B141" s="20" t="s">
        <v>361</v>
      </c>
      <c r="C141" s="13" t="s">
        <v>199</v>
      </c>
      <c r="D141" s="23" t="s">
        <v>57</v>
      </c>
      <c r="E141" s="37">
        <v>15965.7</v>
      </c>
      <c r="F141" s="20" t="s">
        <v>571</v>
      </c>
      <c r="G141" s="35" t="s">
        <v>178</v>
      </c>
      <c r="H141" s="20"/>
      <c r="I141" s="20" t="s">
        <v>18</v>
      </c>
    </row>
    <row r="142" spans="1:9" x14ac:dyDescent="0.25">
      <c r="A142" s="34">
        <v>45523</v>
      </c>
      <c r="B142" s="20" t="s">
        <v>228</v>
      </c>
      <c r="C142" s="13" t="s">
        <v>188</v>
      </c>
      <c r="D142" s="23" t="s">
        <v>54</v>
      </c>
      <c r="E142" s="37">
        <v>40500</v>
      </c>
      <c r="F142" s="20" t="s">
        <v>572</v>
      </c>
      <c r="G142" s="35" t="s">
        <v>178</v>
      </c>
      <c r="H142" s="20"/>
      <c r="I142" s="20" t="s">
        <v>24</v>
      </c>
    </row>
    <row r="143" spans="1:9" x14ac:dyDescent="0.25">
      <c r="A143" s="34">
        <v>45524</v>
      </c>
      <c r="B143" s="20" t="s">
        <v>362</v>
      </c>
      <c r="C143" s="13" t="s">
        <v>440</v>
      </c>
      <c r="D143" s="44" t="s">
        <v>650</v>
      </c>
      <c r="E143" s="37">
        <v>204187.2</v>
      </c>
      <c r="F143" s="20" t="s">
        <v>573</v>
      </c>
      <c r="G143" s="35" t="s">
        <v>178</v>
      </c>
      <c r="H143" s="20"/>
      <c r="I143" s="20" t="s">
        <v>180</v>
      </c>
    </row>
    <row r="144" spans="1:9" x14ac:dyDescent="0.25">
      <c r="A144" s="34">
        <v>45524</v>
      </c>
      <c r="B144" s="20" t="s">
        <v>363</v>
      </c>
      <c r="C144" s="13" t="s">
        <v>441</v>
      </c>
      <c r="D144" s="23" t="s">
        <v>73</v>
      </c>
      <c r="E144" s="37">
        <v>154369.04</v>
      </c>
      <c r="F144" s="20" t="s">
        <v>574</v>
      </c>
      <c r="G144" s="35" t="s">
        <v>178</v>
      </c>
      <c r="H144" s="20"/>
      <c r="I144" s="20" t="s">
        <v>32</v>
      </c>
    </row>
    <row r="145" spans="1:9" x14ac:dyDescent="0.25">
      <c r="A145" s="34">
        <v>45523</v>
      </c>
      <c r="B145" s="20" t="s">
        <v>233</v>
      </c>
      <c r="C145" s="13" t="s">
        <v>424</v>
      </c>
      <c r="D145" s="23" t="s">
        <v>62</v>
      </c>
      <c r="E145" s="37">
        <v>68640.600000000006</v>
      </c>
      <c r="F145" s="20" t="s">
        <v>575</v>
      </c>
      <c r="G145" s="35" t="s">
        <v>178</v>
      </c>
      <c r="H145" s="20"/>
      <c r="I145" s="20" t="s">
        <v>33</v>
      </c>
    </row>
    <row r="146" spans="1:9" x14ac:dyDescent="0.25">
      <c r="A146" s="34">
        <v>45523</v>
      </c>
      <c r="B146" s="20" t="s">
        <v>364</v>
      </c>
      <c r="C146" s="13" t="s">
        <v>175</v>
      </c>
      <c r="D146" s="23" t="s">
        <v>648</v>
      </c>
      <c r="E146" s="37">
        <v>167188.29999999999</v>
      </c>
      <c r="F146" s="20" t="s">
        <v>576</v>
      </c>
      <c r="G146" s="35" t="s">
        <v>178</v>
      </c>
      <c r="H146" s="20"/>
      <c r="I146" s="20" t="s">
        <v>41</v>
      </c>
    </row>
    <row r="147" spans="1:9" x14ac:dyDescent="0.25">
      <c r="A147" s="34">
        <v>45523</v>
      </c>
      <c r="B147" s="20" t="s">
        <v>365</v>
      </c>
      <c r="C147" s="13" t="s">
        <v>442</v>
      </c>
      <c r="D147" s="23" t="s">
        <v>73</v>
      </c>
      <c r="E147" s="37">
        <v>918335</v>
      </c>
      <c r="F147" s="20" t="s">
        <v>577</v>
      </c>
      <c r="G147" s="35" t="s">
        <v>178</v>
      </c>
      <c r="H147" s="20"/>
      <c r="I147" s="20" t="s">
        <v>32</v>
      </c>
    </row>
    <row r="148" spans="1:9" x14ac:dyDescent="0.25">
      <c r="A148" s="34">
        <v>45523</v>
      </c>
      <c r="B148" s="20" t="s">
        <v>366</v>
      </c>
      <c r="C148" s="13" t="s">
        <v>192</v>
      </c>
      <c r="D148" s="23" t="s">
        <v>51</v>
      </c>
      <c r="E148" s="37">
        <v>257565.39</v>
      </c>
      <c r="F148" s="20" t="s">
        <v>578</v>
      </c>
      <c r="G148" s="35" t="s">
        <v>178</v>
      </c>
      <c r="H148" s="20"/>
      <c r="I148" s="20" t="s">
        <v>13</v>
      </c>
    </row>
    <row r="149" spans="1:9" x14ac:dyDescent="0.25">
      <c r="A149" s="34">
        <v>45523</v>
      </c>
      <c r="B149" s="20" t="s">
        <v>367</v>
      </c>
      <c r="C149" s="13" t="s">
        <v>199</v>
      </c>
      <c r="D149" s="23" t="s">
        <v>51</v>
      </c>
      <c r="E149" s="37">
        <v>20768</v>
      </c>
      <c r="F149" s="20" t="s">
        <v>579</v>
      </c>
      <c r="G149" s="35" t="s">
        <v>178</v>
      </c>
      <c r="H149" s="20"/>
      <c r="I149" s="20" t="s">
        <v>13</v>
      </c>
    </row>
    <row r="150" spans="1:9" x14ac:dyDescent="0.25">
      <c r="A150" s="34">
        <v>45523</v>
      </c>
      <c r="B150" s="20" t="s">
        <v>368</v>
      </c>
      <c r="C150" s="13" t="s">
        <v>199</v>
      </c>
      <c r="D150" s="23" t="s">
        <v>57</v>
      </c>
      <c r="E150" s="37">
        <v>15161.8</v>
      </c>
      <c r="F150" s="20" t="s">
        <v>580</v>
      </c>
      <c r="G150" s="35" t="s">
        <v>178</v>
      </c>
      <c r="H150" s="20"/>
      <c r="I150" s="20" t="s">
        <v>18</v>
      </c>
    </row>
    <row r="151" spans="1:9" x14ac:dyDescent="0.25">
      <c r="A151" s="34">
        <v>45523</v>
      </c>
      <c r="B151" s="20" t="s">
        <v>369</v>
      </c>
      <c r="C151" s="13" t="s">
        <v>173</v>
      </c>
      <c r="D151" s="23" t="s">
        <v>54</v>
      </c>
      <c r="E151" s="37">
        <v>123192</v>
      </c>
      <c r="F151" s="20" t="s">
        <v>581</v>
      </c>
      <c r="G151" s="35" t="s">
        <v>178</v>
      </c>
      <c r="H151" s="20"/>
      <c r="I151" s="20" t="s">
        <v>24</v>
      </c>
    </row>
    <row r="152" spans="1:9" x14ac:dyDescent="0.25">
      <c r="A152" s="34">
        <v>45523</v>
      </c>
      <c r="B152" s="20" t="s">
        <v>304</v>
      </c>
      <c r="C152" s="13" t="s">
        <v>241</v>
      </c>
      <c r="D152" s="23" t="s">
        <v>57</v>
      </c>
      <c r="E152" s="37">
        <v>205000</v>
      </c>
      <c r="F152" s="20" t="s">
        <v>582</v>
      </c>
      <c r="G152" s="35" t="s">
        <v>178</v>
      </c>
      <c r="H152" s="20"/>
      <c r="I152" s="20" t="s">
        <v>18</v>
      </c>
    </row>
    <row r="153" spans="1:9" x14ac:dyDescent="0.25">
      <c r="A153" s="34">
        <v>45524</v>
      </c>
      <c r="B153" s="20" t="s">
        <v>370</v>
      </c>
      <c r="C153" s="13" t="s">
        <v>204</v>
      </c>
      <c r="D153" s="23" t="s">
        <v>51</v>
      </c>
      <c r="E153" s="37">
        <v>220150</v>
      </c>
      <c r="F153" s="20" t="s">
        <v>583</v>
      </c>
      <c r="G153" s="35" t="s">
        <v>178</v>
      </c>
      <c r="H153" s="20"/>
      <c r="I153" s="20" t="s">
        <v>13</v>
      </c>
    </row>
    <row r="154" spans="1:9" x14ac:dyDescent="0.25">
      <c r="A154" s="34">
        <v>45524</v>
      </c>
      <c r="B154" s="20" t="s">
        <v>371</v>
      </c>
      <c r="C154" s="13" t="s">
        <v>204</v>
      </c>
      <c r="D154" s="23" t="s">
        <v>51</v>
      </c>
      <c r="E154" s="37">
        <v>64900</v>
      </c>
      <c r="F154" s="20" t="s">
        <v>584</v>
      </c>
      <c r="G154" s="35" t="s">
        <v>178</v>
      </c>
      <c r="H154" s="20"/>
      <c r="I154" s="20" t="s">
        <v>13</v>
      </c>
    </row>
    <row r="155" spans="1:9" x14ac:dyDescent="0.25">
      <c r="A155" s="34">
        <v>45524</v>
      </c>
      <c r="B155" s="20" t="s">
        <v>372</v>
      </c>
      <c r="C155" s="13" t="s">
        <v>198</v>
      </c>
      <c r="D155" s="43" t="s">
        <v>649</v>
      </c>
      <c r="E155" s="37">
        <v>150000</v>
      </c>
      <c r="F155" s="20" t="s">
        <v>585</v>
      </c>
      <c r="G155" s="35" t="s">
        <v>178</v>
      </c>
      <c r="H155" s="20"/>
      <c r="I155" s="20" t="s">
        <v>102</v>
      </c>
    </row>
    <row r="156" spans="1:9" x14ac:dyDescent="0.25">
      <c r="A156" s="34">
        <v>45524</v>
      </c>
      <c r="B156" s="20" t="s">
        <v>373</v>
      </c>
      <c r="C156" s="13" t="s">
        <v>204</v>
      </c>
      <c r="D156" s="23" t="s">
        <v>51</v>
      </c>
      <c r="E156" s="37">
        <v>2419</v>
      </c>
      <c r="F156" s="20" t="s">
        <v>586</v>
      </c>
      <c r="G156" s="35" t="s">
        <v>178</v>
      </c>
      <c r="H156" s="20"/>
      <c r="I156" s="20" t="s">
        <v>13</v>
      </c>
    </row>
    <row r="157" spans="1:9" x14ac:dyDescent="0.25">
      <c r="A157" s="34">
        <v>45526</v>
      </c>
      <c r="B157" s="20" t="s">
        <v>374</v>
      </c>
      <c r="C157" s="13" t="s">
        <v>173</v>
      </c>
      <c r="D157" s="43" t="s">
        <v>647</v>
      </c>
      <c r="E157" s="37">
        <v>249711.6</v>
      </c>
      <c r="F157" s="20" t="s">
        <v>587</v>
      </c>
      <c r="G157" s="35" t="s">
        <v>178</v>
      </c>
      <c r="H157" s="20"/>
      <c r="I157" s="20" t="s">
        <v>216</v>
      </c>
    </row>
    <row r="158" spans="1:9" x14ac:dyDescent="0.25">
      <c r="A158" s="34">
        <v>45526</v>
      </c>
      <c r="B158" s="20" t="s">
        <v>375</v>
      </c>
      <c r="C158" s="13" t="s">
        <v>422</v>
      </c>
      <c r="D158" s="43" t="s">
        <v>644</v>
      </c>
      <c r="E158" s="37">
        <v>182664</v>
      </c>
      <c r="F158" s="20" t="s">
        <v>588</v>
      </c>
      <c r="G158" s="35" t="s">
        <v>178</v>
      </c>
      <c r="H158" s="20"/>
      <c r="I158" s="20" t="s">
        <v>111</v>
      </c>
    </row>
    <row r="159" spans="1:9" x14ac:dyDescent="0.25">
      <c r="A159" s="34">
        <v>45526</v>
      </c>
      <c r="B159" s="20" t="s">
        <v>299</v>
      </c>
      <c r="C159" s="13" t="s">
        <v>443</v>
      </c>
      <c r="D159" s="23" t="s">
        <v>61</v>
      </c>
      <c r="E159" s="37">
        <v>189921</v>
      </c>
      <c r="F159" s="20" t="s">
        <v>589</v>
      </c>
      <c r="G159" s="35" t="s">
        <v>178</v>
      </c>
      <c r="H159" s="20"/>
      <c r="I159" s="20" t="s">
        <v>19</v>
      </c>
    </row>
    <row r="160" spans="1:9" x14ac:dyDescent="0.25">
      <c r="A160" s="34">
        <v>45526</v>
      </c>
      <c r="B160" s="20" t="s">
        <v>376</v>
      </c>
      <c r="C160" s="13" t="s">
        <v>175</v>
      </c>
      <c r="D160" s="23" t="s">
        <v>61</v>
      </c>
      <c r="E160" s="37">
        <v>24072</v>
      </c>
      <c r="F160" s="20" t="s">
        <v>590</v>
      </c>
      <c r="G160" s="35" t="s">
        <v>178</v>
      </c>
      <c r="H160" s="20"/>
      <c r="I160" s="20" t="s">
        <v>19</v>
      </c>
    </row>
    <row r="161" spans="1:11" x14ac:dyDescent="0.25">
      <c r="A161" s="34">
        <v>45526</v>
      </c>
      <c r="B161" s="20" t="s">
        <v>377</v>
      </c>
      <c r="C161" s="13" t="s">
        <v>173</v>
      </c>
      <c r="D161" s="43" t="s">
        <v>647</v>
      </c>
      <c r="E161" s="37">
        <v>254378.4</v>
      </c>
      <c r="F161" s="20" t="s">
        <v>591</v>
      </c>
      <c r="G161" s="35" t="s">
        <v>178</v>
      </c>
      <c r="H161" s="20"/>
      <c r="I161" s="20" t="s">
        <v>216</v>
      </c>
    </row>
    <row r="162" spans="1:11" x14ac:dyDescent="0.25">
      <c r="A162" s="34">
        <v>45526</v>
      </c>
      <c r="B162" s="20" t="s">
        <v>378</v>
      </c>
      <c r="C162" s="13" t="s">
        <v>444</v>
      </c>
      <c r="D162" s="23" t="s">
        <v>73</v>
      </c>
      <c r="E162" s="37">
        <v>31860</v>
      </c>
      <c r="F162" s="20" t="s">
        <v>592</v>
      </c>
      <c r="G162" s="35" t="s">
        <v>178</v>
      </c>
      <c r="H162" s="20"/>
      <c r="I162" s="20" t="s">
        <v>32</v>
      </c>
    </row>
    <row r="163" spans="1:11" x14ac:dyDescent="0.25">
      <c r="A163" s="34">
        <v>45526</v>
      </c>
      <c r="B163" s="20" t="s">
        <v>379</v>
      </c>
      <c r="C163" s="13" t="s">
        <v>175</v>
      </c>
      <c r="D163" s="43" t="s">
        <v>643</v>
      </c>
      <c r="E163" s="37">
        <v>169359.99</v>
      </c>
      <c r="F163" s="20" t="s">
        <v>593</v>
      </c>
      <c r="G163" s="35" t="s">
        <v>178</v>
      </c>
      <c r="H163" s="20"/>
      <c r="I163" s="20" t="s">
        <v>640</v>
      </c>
    </row>
    <row r="164" spans="1:11" x14ac:dyDescent="0.25">
      <c r="A164" s="34">
        <v>45526</v>
      </c>
      <c r="B164" s="20" t="s">
        <v>380</v>
      </c>
      <c r="C164" s="13" t="s">
        <v>237</v>
      </c>
      <c r="D164" s="23" t="s">
        <v>51</v>
      </c>
      <c r="E164" s="37">
        <v>52569</v>
      </c>
      <c r="F164" s="20" t="s">
        <v>594</v>
      </c>
      <c r="G164" s="35" t="s">
        <v>178</v>
      </c>
      <c r="H164" s="20"/>
      <c r="I164" s="20" t="s">
        <v>13</v>
      </c>
    </row>
    <row r="165" spans="1:11" x14ac:dyDescent="0.25">
      <c r="A165" s="34">
        <v>45527</v>
      </c>
      <c r="B165" s="20" t="s">
        <v>381</v>
      </c>
      <c r="C165" s="13" t="s">
        <v>200</v>
      </c>
      <c r="D165" s="23" t="s">
        <v>76</v>
      </c>
      <c r="E165" s="37">
        <v>29629.8</v>
      </c>
      <c r="F165" s="20" t="s">
        <v>595</v>
      </c>
      <c r="G165" s="35" t="s">
        <v>178</v>
      </c>
      <c r="H165" s="20"/>
      <c r="I165" s="20" t="s">
        <v>20</v>
      </c>
    </row>
    <row r="166" spans="1:11" x14ac:dyDescent="0.25">
      <c r="A166" s="34">
        <v>45530</v>
      </c>
      <c r="B166" s="20" t="s">
        <v>218</v>
      </c>
      <c r="C166" s="13" t="s">
        <v>445</v>
      </c>
      <c r="D166" s="23" t="s">
        <v>58</v>
      </c>
      <c r="E166" s="37">
        <v>173799.84</v>
      </c>
      <c r="F166" s="20" t="s">
        <v>596</v>
      </c>
      <c r="G166" s="35" t="s">
        <v>178</v>
      </c>
      <c r="H166" s="20"/>
      <c r="I166" s="20" t="s">
        <v>12</v>
      </c>
    </row>
    <row r="167" spans="1:11" x14ac:dyDescent="0.25">
      <c r="A167" s="34">
        <v>45530</v>
      </c>
      <c r="B167" s="20" t="s">
        <v>382</v>
      </c>
      <c r="C167" s="13" t="s">
        <v>446</v>
      </c>
      <c r="D167" s="23" t="s">
        <v>73</v>
      </c>
      <c r="E167" s="37">
        <v>649000</v>
      </c>
      <c r="F167" s="20" t="s">
        <v>597</v>
      </c>
      <c r="G167" s="35" t="s">
        <v>178</v>
      </c>
      <c r="H167" s="20"/>
      <c r="I167" s="20" t="s">
        <v>32</v>
      </c>
    </row>
    <row r="168" spans="1:11" x14ac:dyDescent="0.25">
      <c r="A168" s="34">
        <v>45530</v>
      </c>
      <c r="B168" s="20" t="s">
        <v>222</v>
      </c>
      <c r="C168" s="13" t="s">
        <v>438</v>
      </c>
      <c r="D168" s="23" t="s">
        <v>73</v>
      </c>
      <c r="E168" s="37">
        <v>136880</v>
      </c>
      <c r="F168" s="20" t="s">
        <v>598</v>
      </c>
      <c r="G168" s="35" t="s">
        <v>178</v>
      </c>
      <c r="H168" s="20"/>
      <c r="I168" s="20" t="s">
        <v>32</v>
      </c>
    </row>
    <row r="169" spans="1:11" x14ac:dyDescent="0.25">
      <c r="A169" s="34">
        <v>45530</v>
      </c>
      <c r="B169" s="20" t="s">
        <v>383</v>
      </c>
      <c r="C169" s="13" t="s">
        <v>438</v>
      </c>
      <c r="D169" s="23" t="s">
        <v>73</v>
      </c>
      <c r="E169" s="37">
        <v>212400</v>
      </c>
      <c r="F169" s="20" t="s">
        <v>599</v>
      </c>
      <c r="G169" s="35" t="s">
        <v>178</v>
      </c>
      <c r="H169" s="20"/>
      <c r="I169" s="20" t="s">
        <v>32</v>
      </c>
    </row>
    <row r="170" spans="1:11" x14ac:dyDescent="0.25">
      <c r="A170" s="34">
        <v>45530</v>
      </c>
      <c r="B170" s="20" t="s">
        <v>384</v>
      </c>
      <c r="C170" s="13" t="s">
        <v>444</v>
      </c>
      <c r="D170" s="23" t="s">
        <v>73</v>
      </c>
      <c r="E170" s="37">
        <v>14873.99</v>
      </c>
      <c r="F170" s="20" t="s">
        <v>600</v>
      </c>
      <c r="G170" s="35" t="s">
        <v>178</v>
      </c>
      <c r="H170" s="20"/>
      <c r="I170" s="20" t="s">
        <v>32</v>
      </c>
    </row>
    <row r="171" spans="1:11" x14ac:dyDescent="0.25">
      <c r="A171" s="34">
        <v>45531</v>
      </c>
      <c r="B171" s="20" t="s">
        <v>385</v>
      </c>
      <c r="C171" s="13" t="s">
        <v>245</v>
      </c>
      <c r="D171" s="23" t="s">
        <v>51</v>
      </c>
      <c r="E171" s="37">
        <v>227643.24</v>
      </c>
      <c r="F171" s="20" t="s">
        <v>601</v>
      </c>
      <c r="G171" s="35" t="s">
        <v>178</v>
      </c>
      <c r="H171" s="20"/>
      <c r="I171" s="20" t="s">
        <v>13</v>
      </c>
    </row>
    <row r="172" spans="1:11" x14ac:dyDescent="0.25">
      <c r="A172" s="34">
        <v>45531</v>
      </c>
      <c r="B172" s="20" t="s">
        <v>386</v>
      </c>
      <c r="C172" s="13" t="s">
        <v>431</v>
      </c>
      <c r="D172" s="23" t="s">
        <v>51</v>
      </c>
      <c r="E172" s="37">
        <v>131071.5</v>
      </c>
      <c r="F172" s="20" t="s">
        <v>602</v>
      </c>
      <c r="G172" s="35" t="s">
        <v>178</v>
      </c>
      <c r="H172" s="20"/>
      <c r="I172" s="20" t="s">
        <v>13</v>
      </c>
    </row>
    <row r="173" spans="1:11" x14ac:dyDescent="0.25">
      <c r="A173" s="34">
        <v>45531</v>
      </c>
      <c r="B173" s="20" t="s">
        <v>387</v>
      </c>
      <c r="C173" s="13" t="s">
        <v>173</v>
      </c>
      <c r="D173" s="23" t="s">
        <v>54</v>
      </c>
      <c r="E173" s="37">
        <v>139594</v>
      </c>
      <c r="F173" s="20" t="s">
        <v>603</v>
      </c>
      <c r="G173" s="35" t="s">
        <v>178</v>
      </c>
      <c r="H173" s="20"/>
      <c r="I173" s="20" t="s">
        <v>24</v>
      </c>
    </row>
    <row r="174" spans="1:11" x14ac:dyDescent="0.25">
      <c r="A174" s="34">
        <v>45531</v>
      </c>
      <c r="B174" s="20" t="s">
        <v>388</v>
      </c>
      <c r="C174" s="13" t="s">
        <v>244</v>
      </c>
      <c r="D174" s="23" t="s">
        <v>54</v>
      </c>
      <c r="E174" s="37">
        <v>93308.5</v>
      </c>
      <c r="F174" s="20" t="s">
        <v>604</v>
      </c>
      <c r="G174" s="35" t="s">
        <v>178</v>
      </c>
      <c r="H174" s="20"/>
      <c r="I174" s="20" t="s">
        <v>24</v>
      </c>
      <c r="K174" s="26"/>
    </row>
    <row r="175" spans="1:11" x14ac:dyDescent="0.25">
      <c r="A175" s="34">
        <v>45531</v>
      </c>
      <c r="B175" s="20" t="s">
        <v>389</v>
      </c>
      <c r="C175" s="13" t="s">
        <v>172</v>
      </c>
      <c r="D175" s="23" t="s">
        <v>57</v>
      </c>
      <c r="E175" s="37">
        <v>46932.88</v>
      </c>
      <c r="F175" s="20" t="s">
        <v>605</v>
      </c>
      <c r="G175" s="35" t="s">
        <v>178</v>
      </c>
      <c r="H175" s="20"/>
      <c r="I175" s="20" t="s">
        <v>18</v>
      </c>
    </row>
    <row r="176" spans="1:11" x14ac:dyDescent="0.25">
      <c r="A176" s="34">
        <v>45531</v>
      </c>
      <c r="B176" s="20" t="s">
        <v>390</v>
      </c>
      <c r="C176" s="13" t="s">
        <v>447</v>
      </c>
      <c r="D176" s="43" t="s">
        <v>646</v>
      </c>
      <c r="E176" s="37">
        <v>472892.08</v>
      </c>
      <c r="F176" s="20" t="s">
        <v>606</v>
      </c>
      <c r="G176" s="35" t="s">
        <v>178</v>
      </c>
      <c r="H176" s="20"/>
      <c r="I176" s="20" t="s">
        <v>42</v>
      </c>
    </row>
    <row r="177" spans="1:9" x14ac:dyDescent="0.25">
      <c r="A177" s="34">
        <v>45531</v>
      </c>
      <c r="B177" s="20" t="s">
        <v>382</v>
      </c>
      <c r="C177" s="13" t="s">
        <v>447</v>
      </c>
      <c r="D177" s="23" t="s">
        <v>74</v>
      </c>
      <c r="E177" s="37">
        <v>82600</v>
      </c>
      <c r="F177" s="20" t="s">
        <v>607</v>
      </c>
      <c r="G177" s="35" t="s">
        <v>178</v>
      </c>
      <c r="H177" s="20"/>
      <c r="I177" s="20" t="s">
        <v>14</v>
      </c>
    </row>
    <row r="178" spans="1:9" x14ac:dyDescent="0.25">
      <c r="A178" s="34">
        <v>45531</v>
      </c>
      <c r="B178" s="20" t="s">
        <v>391</v>
      </c>
      <c r="C178" s="13" t="s">
        <v>175</v>
      </c>
      <c r="D178" s="23" t="s">
        <v>645</v>
      </c>
      <c r="E178" s="37">
        <v>1205611.1000000001</v>
      </c>
      <c r="F178" s="20" t="s">
        <v>608</v>
      </c>
      <c r="G178" s="35" t="s">
        <v>178</v>
      </c>
      <c r="H178" s="20"/>
      <c r="I178" s="20" t="s">
        <v>104</v>
      </c>
    </row>
    <row r="179" spans="1:9" x14ac:dyDescent="0.25">
      <c r="A179" s="34">
        <v>45531</v>
      </c>
      <c r="B179" s="20" t="s">
        <v>392</v>
      </c>
      <c r="C179" s="13" t="s">
        <v>448</v>
      </c>
      <c r="D179" s="43" t="s">
        <v>646</v>
      </c>
      <c r="E179" s="37">
        <v>228019.94</v>
      </c>
      <c r="F179" s="20" t="s">
        <v>609</v>
      </c>
      <c r="G179" s="35" t="s">
        <v>178</v>
      </c>
      <c r="H179" s="20"/>
      <c r="I179" s="20" t="s">
        <v>42</v>
      </c>
    </row>
    <row r="180" spans="1:9" x14ac:dyDescent="0.25">
      <c r="A180" s="34">
        <v>45531</v>
      </c>
      <c r="B180" s="20" t="s">
        <v>393</v>
      </c>
      <c r="C180" s="13" t="s">
        <v>422</v>
      </c>
      <c r="D180" s="43" t="s">
        <v>644</v>
      </c>
      <c r="E180" s="37">
        <v>149152</v>
      </c>
      <c r="F180" s="20" t="s">
        <v>610</v>
      </c>
      <c r="G180" s="35" t="s">
        <v>178</v>
      </c>
      <c r="H180" s="20"/>
      <c r="I180" s="20" t="s">
        <v>111</v>
      </c>
    </row>
    <row r="181" spans="1:9" x14ac:dyDescent="0.25">
      <c r="A181" s="34">
        <v>45531</v>
      </c>
      <c r="B181" s="20" t="s">
        <v>394</v>
      </c>
      <c r="C181" s="13" t="s">
        <v>422</v>
      </c>
      <c r="D181" s="43" t="s">
        <v>644</v>
      </c>
      <c r="E181" s="37">
        <v>148149</v>
      </c>
      <c r="F181" s="20" t="s">
        <v>611</v>
      </c>
      <c r="G181" s="35" t="s">
        <v>178</v>
      </c>
      <c r="H181" s="20"/>
      <c r="I181" s="20" t="s">
        <v>111</v>
      </c>
    </row>
    <row r="182" spans="1:9" x14ac:dyDescent="0.25">
      <c r="A182" s="34">
        <v>45533</v>
      </c>
      <c r="B182" s="20" t="s">
        <v>395</v>
      </c>
      <c r="C182" s="13" t="s">
        <v>177</v>
      </c>
      <c r="D182" s="23" t="s">
        <v>54</v>
      </c>
      <c r="E182" s="37">
        <v>2000</v>
      </c>
      <c r="F182" s="20" t="s">
        <v>612</v>
      </c>
      <c r="G182" s="35" t="s">
        <v>178</v>
      </c>
      <c r="H182" s="20"/>
      <c r="I182" s="20" t="s">
        <v>24</v>
      </c>
    </row>
    <row r="183" spans="1:9" x14ac:dyDescent="0.25">
      <c r="A183" s="34">
        <v>45533</v>
      </c>
      <c r="B183" s="20" t="s">
        <v>396</v>
      </c>
      <c r="C183" s="13" t="s">
        <v>173</v>
      </c>
      <c r="D183" s="23" t="s">
        <v>54</v>
      </c>
      <c r="E183" s="37">
        <v>106766.39999999999</v>
      </c>
      <c r="F183" s="20" t="s">
        <v>613</v>
      </c>
      <c r="G183" s="35" t="s">
        <v>178</v>
      </c>
      <c r="H183" s="20"/>
      <c r="I183" s="20" t="s">
        <v>24</v>
      </c>
    </row>
    <row r="184" spans="1:9" x14ac:dyDescent="0.25">
      <c r="A184" s="34">
        <v>45533</v>
      </c>
      <c r="B184" s="20" t="s">
        <v>397</v>
      </c>
      <c r="C184" s="13" t="s">
        <v>177</v>
      </c>
      <c r="D184" s="23" t="s">
        <v>54</v>
      </c>
      <c r="E184" s="37">
        <v>21600</v>
      </c>
      <c r="F184" s="20" t="s">
        <v>614</v>
      </c>
      <c r="G184" s="35" t="s">
        <v>178</v>
      </c>
      <c r="H184" s="20"/>
      <c r="I184" s="20" t="s">
        <v>24</v>
      </c>
    </row>
    <row r="185" spans="1:9" x14ac:dyDescent="0.25">
      <c r="A185" s="34">
        <v>45533</v>
      </c>
      <c r="B185" s="20" t="s">
        <v>398</v>
      </c>
      <c r="C185" s="13" t="s">
        <v>189</v>
      </c>
      <c r="D185" s="23" t="s">
        <v>54</v>
      </c>
      <c r="E185" s="37">
        <v>45000</v>
      </c>
      <c r="F185" s="20" t="s">
        <v>615</v>
      </c>
      <c r="G185" s="35" t="s">
        <v>178</v>
      </c>
      <c r="H185" s="20"/>
      <c r="I185" s="20" t="s">
        <v>24</v>
      </c>
    </row>
    <row r="186" spans="1:9" x14ac:dyDescent="0.25">
      <c r="A186" s="34">
        <v>45533</v>
      </c>
      <c r="B186" s="20" t="s">
        <v>399</v>
      </c>
      <c r="C186" s="13" t="s">
        <v>173</v>
      </c>
      <c r="D186" s="23" t="s">
        <v>54</v>
      </c>
      <c r="E186" s="37">
        <v>5930</v>
      </c>
      <c r="F186" s="20" t="s">
        <v>616</v>
      </c>
      <c r="G186" s="35" t="s">
        <v>178</v>
      </c>
      <c r="H186" s="20"/>
      <c r="I186" s="20" t="s">
        <v>24</v>
      </c>
    </row>
    <row r="187" spans="1:9" x14ac:dyDescent="0.25">
      <c r="A187" s="34">
        <v>45533</v>
      </c>
      <c r="B187" s="20" t="s">
        <v>400</v>
      </c>
      <c r="C187" s="13" t="s">
        <v>173</v>
      </c>
      <c r="D187" s="23" t="s">
        <v>54</v>
      </c>
      <c r="E187" s="37">
        <v>33160</v>
      </c>
      <c r="F187" s="20" t="s">
        <v>617</v>
      </c>
      <c r="G187" s="35" t="s">
        <v>178</v>
      </c>
      <c r="H187" s="20"/>
      <c r="I187" s="20" t="s">
        <v>24</v>
      </c>
    </row>
    <row r="188" spans="1:9" x14ac:dyDescent="0.25">
      <c r="A188" s="34">
        <v>45533</v>
      </c>
      <c r="B188" s="20" t="s">
        <v>401</v>
      </c>
      <c r="C188" s="13" t="s">
        <v>173</v>
      </c>
      <c r="D188" s="23" t="s">
        <v>54</v>
      </c>
      <c r="E188" s="37">
        <v>88500</v>
      </c>
      <c r="F188" s="20" t="s">
        <v>618</v>
      </c>
      <c r="G188" s="35" t="s">
        <v>178</v>
      </c>
      <c r="H188" s="20"/>
      <c r="I188" s="20" t="s">
        <v>24</v>
      </c>
    </row>
    <row r="189" spans="1:9" x14ac:dyDescent="0.25">
      <c r="A189" s="34">
        <v>45533</v>
      </c>
      <c r="B189" s="20" t="s">
        <v>402</v>
      </c>
      <c r="C189" s="13" t="s">
        <v>177</v>
      </c>
      <c r="D189" s="23" t="s">
        <v>54</v>
      </c>
      <c r="E189" s="37">
        <v>66000</v>
      </c>
      <c r="F189" s="20" t="s">
        <v>619</v>
      </c>
      <c r="G189" s="35" t="s">
        <v>178</v>
      </c>
      <c r="H189" s="20"/>
      <c r="I189" s="20" t="s">
        <v>24</v>
      </c>
    </row>
    <row r="190" spans="1:9" x14ac:dyDescent="0.25">
      <c r="A190" s="34">
        <v>45533</v>
      </c>
      <c r="B190" s="20" t="s">
        <v>403</v>
      </c>
      <c r="C190" s="13" t="s">
        <v>449</v>
      </c>
      <c r="D190" s="23" t="s">
        <v>54</v>
      </c>
      <c r="E190" s="37">
        <v>163831.79999999999</v>
      </c>
      <c r="F190" s="20" t="s">
        <v>620</v>
      </c>
      <c r="G190" s="35" t="s">
        <v>178</v>
      </c>
      <c r="H190" s="20"/>
      <c r="I190" s="20" t="s">
        <v>24</v>
      </c>
    </row>
    <row r="191" spans="1:9" x14ac:dyDescent="0.25">
      <c r="A191" s="34">
        <v>45533</v>
      </c>
      <c r="B191" s="20" t="s">
        <v>404</v>
      </c>
      <c r="C191" s="13" t="s">
        <v>427</v>
      </c>
      <c r="D191" s="23" t="s">
        <v>54</v>
      </c>
      <c r="E191" s="37">
        <v>2300.16</v>
      </c>
      <c r="F191" s="20" t="s">
        <v>621</v>
      </c>
      <c r="G191" s="35" t="s">
        <v>178</v>
      </c>
      <c r="H191" s="20"/>
      <c r="I191" s="20" t="s">
        <v>24</v>
      </c>
    </row>
    <row r="192" spans="1:9" x14ac:dyDescent="0.25">
      <c r="A192" s="34">
        <v>45533</v>
      </c>
      <c r="B192" s="20" t="s">
        <v>405</v>
      </c>
      <c r="C192" s="13" t="s">
        <v>246</v>
      </c>
      <c r="D192" s="23" t="s">
        <v>65</v>
      </c>
      <c r="E192" s="37">
        <v>17676.400000000001</v>
      </c>
      <c r="F192" s="20" t="s">
        <v>622</v>
      </c>
      <c r="G192" s="35" t="s">
        <v>178</v>
      </c>
      <c r="H192" s="20"/>
      <c r="I192" s="20" t="s">
        <v>11</v>
      </c>
    </row>
    <row r="193" spans="1:9" x14ac:dyDescent="0.25">
      <c r="A193" s="34">
        <v>45534</v>
      </c>
      <c r="B193" s="20" t="s">
        <v>406</v>
      </c>
      <c r="C193" s="13" t="s">
        <v>173</v>
      </c>
      <c r="D193" s="23" t="s">
        <v>54</v>
      </c>
      <c r="E193" s="37">
        <v>181250</v>
      </c>
      <c r="F193" s="20" t="s">
        <v>623</v>
      </c>
      <c r="G193" s="35" t="s">
        <v>178</v>
      </c>
      <c r="H193" s="20"/>
      <c r="I193" s="20" t="s">
        <v>24</v>
      </c>
    </row>
    <row r="194" spans="1:9" x14ac:dyDescent="0.25">
      <c r="A194" s="34">
        <v>45534</v>
      </c>
      <c r="B194" s="20" t="s">
        <v>407</v>
      </c>
      <c r="C194" s="13" t="s">
        <v>450</v>
      </c>
      <c r="D194" s="43" t="s">
        <v>643</v>
      </c>
      <c r="E194" s="37">
        <v>1168200</v>
      </c>
      <c r="F194" s="20" t="s">
        <v>624</v>
      </c>
      <c r="G194" s="35" t="s">
        <v>178</v>
      </c>
      <c r="H194" s="20"/>
      <c r="I194" s="20" t="s">
        <v>640</v>
      </c>
    </row>
    <row r="195" spans="1:9" x14ac:dyDescent="0.25">
      <c r="A195" s="34">
        <v>45534</v>
      </c>
      <c r="B195" s="20" t="s">
        <v>408</v>
      </c>
      <c r="C195" s="13" t="s">
        <v>451</v>
      </c>
      <c r="D195" s="43" t="s">
        <v>642</v>
      </c>
      <c r="E195" s="37">
        <v>234466</v>
      </c>
      <c r="F195" s="20" t="s">
        <v>625</v>
      </c>
      <c r="G195" s="35" t="s">
        <v>178</v>
      </c>
      <c r="H195" s="20"/>
      <c r="I195" s="20" t="s">
        <v>203</v>
      </c>
    </row>
    <row r="196" spans="1:9" x14ac:dyDescent="0.25">
      <c r="A196" s="34">
        <v>45534</v>
      </c>
      <c r="B196" s="20" t="s">
        <v>409</v>
      </c>
      <c r="C196" s="13" t="s">
        <v>452</v>
      </c>
      <c r="D196" s="23" t="s">
        <v>51</v>
      </c>
      <c r="E196" s="37">
        <v>71760</v>
      </c>
      <c r="F196" s="20" t="s">
        <v>626</v>
      </c>
      <c r="G196" s="35" t="s">
        <v>178</v>
      </c>
      <c r="H196" s="20"/>
      <c r="I196" s="20" t="s">
        <v>13</v>
      </c>
    </row>
    <row r="197" spans="1:9" x14ac:dyDescent="0.25">
      <c r="A197" s="34">
        <v>45534</v>
      </c>
      <c r="B197" s="20" t="s">
        <v>410</v>
      </c>
      <c r="C197" s="13" t="s">
        <v>420</v>
      </c>
      <c r="D197" s="23" t="s">
        <v>57</v>
      </c>
      <c r="E197" s="37">
        <v>139829.94</v>
      </c>
      <c r="F197" s="20" t="s">
        <v>627</v>
      </c>
      <c r="G197" s="35" t="s">
        <v>178</v>
      </c>
      <c r="H197" s="20"/>
      <c r="I197" s="20" t="s">
        <v>18</v>
      </c>
    </row>
    <row r="198" spans="1:9" x14ac:dyDescent="0.25">
      <c r="A198" s="34">
        <v>45534</v>
      </c>
      <c r="B198" s="20" t="s">
        <v>219</v>
      </c>
      <c r="C198" s="13" t="s">
        <v>453</v>
      </c>
      <c r="D198" s="23" t="s">
        <v>73</v>
      </c>
      <c r="E198" s="37">
        <v>1352138.4</v>
      </c>
      <c r="F198" s="20" t="s">
        <v>628</v>
      </c>
      <c r="G198" s="35" t="s">
        <v>178</v>
      </c>
      <c r="H198" s="20"/>
      <c r="I198" s="20" t="s">
        <v>32</v>
      </c>
    </row>
    <row r="199" spans="1:9" x14ac:dyDescent="0.25">
      <c r="A199" s="34">
        <v>45526</v>
      </c>
      <c r="B199" s="20" t="s">
        <v>411</v>
      </c>
      <c r="C199" s="13" t="s">
        <v>176</v>
      </c>
      <c r="D199" s="23" t="s">
        <v>54</v>
      </c>
      <c r="E199" s="37">
        <v>7956.5</v>
      </c>
      <c r="F199" s="20" t="s">
        <v>629</v>
      </c>
      <c r="G199" s="35" t="s">
        <v>178</v>
      </c>
      <c r="H199" s="20"/>
      <c r="I199" s="20" t="s">
        <v>24</v>
      </c>
    </row>
    <row r="200" spans="1:9" x14ac:dyDescent="0.25">
      <c r="A200" s="34">
        <v>45527</v>
      </c>
      <c r="B200" s="20" t="s">
        <v>412</v>
      </c>
      <c r="C200" s="13" t="s">
        <v>454</v>
      </c>
      <c r="D200" s="23" t="s">
        <v>248</v>
      </c>
      <c r="E200" s="37">
        <v>117869.51</v>
      </c>
      <c r="F200" s="20" t="s">
        <v>630</v>
      </c>
      <c r="G200" s="35" t="s">
        <v>178</v>
      </c>
      <c r="H200" s="20"/>
      <c r="I200" s="20" t="s">
        <v>44</v>
      </c>
    </row>
    <row r="201" spans="1:9" x14ac:dyDescent="0.25">
      <c r="A201" s="34">
        <v>45528</v>
      </c>
      <c r="B201" s="20" t="s">
        <v>413</v>
      </c>
      <c r="C201" s="13" t="s">
        <v>189</v>
      </c>
      <c r="D201" s="23" t="s">
        <v>54</v>
      </c>
      <c r="E201" s="37">
        <v>9250</v>
      </c>
      <c r="F201" s="20" t="s">
        <v>631</v>
      </c>
      <c r="G201" s="35" t="s">
        <v>178</v>
      </c>
      <c r="H201" s="20"/>
      <c r="I201" s="20" t="s">
        <v>24</v>
      </c>
    </row>
    <row r="202" spans="1:9" x14ac:dyDescent="0.25">
      <c r="A202" s="34">
        <v>45523</v>
      </c>
      <c r="B202" s="20" t="s">
        <v>414</v>
      </c>
      <c r="C202" s="13" t="s">
        <v>191</v>
      </c>
      <c r="D202" s="23" t="s">
        <v>57</v>
      </c>
      <c r="E202" s="37">
        <v>10000</v>
      </c>
      <c r="F202" s="20" t="s">
        <v>632</v>
      </c>
      <c r="G202" s="35" t="s">
        <v>178</v>
      </c>
      <c r="H202" s="20"/>
      <c r="I202" s="20" t="s">
        <v>18</v>
      </c>
    </row>
    <row r="203" spans="1:9" x14ac:dyDescent="0.25">
      <c r="A203" s="34">
        <v>45527</v>
      </c>
      <c r="B203" s="20" t="s">
        <v>415</v>
      </c>
      <c r="C203" s="13" t="s">
        <v>430</v>
      </c>
      <c r="D203" s="23" t="s">
        <v>51</v>
      </c>
      <c r="E203" s="37">
        <v>20127.599999999999</v>
      </c>
      <c r="F203" s="20" t="s">
        <v>633</v>
      </c>
      <c r="G203" s="35" t="s">
        <v>178</v>
      </c>
      <c r="H203" s="20"/>
      <c r="I203" s="20" t="s">
        <v>13</v>
      </c>
    </row>
    <row r="204" spans="1:9" x14ac:dyDescent="0.25">
      <c r="A204" s="34">
        <v>45527</v>
      </c>
      <c r="B204" s="20" t="s">
        <v>416</v>
      </c>
      <c r="C204" s="13" t="s">
        <v>186</v>
      </c>
      <c r="D204" s="23" t="s">
        <v>56</v>
      </c>
      <c r="E204" s="37">
        <v>6380</v>
      </c>
      <c r="F204" s="20" t="s">
        <v>634</v>
      </c>
      <c r="G204" s="35" t="s">
        <v>178</v>
      </c>
      <c r="H204" s="20"/>
      <c r="I204" s="20" t="s">
        <v>641</v>
      </c>
    </row>
    <row r="205" spans="1:9" x14ac:dyDescent="0.25">
      <c r="A205" s="34">
        <v>45527</v>
      </c>
      <c r="B205" s="20" t="s">
        <v>417</v>
      </c>
      <c r="C205" s="13" t="s">
        <v>186</v>
      </c>
      <c r="D205" s="23" t="s">
        <v>56</v>
      </c>
      <c r="E205" s="37">
        <v>4180</v>
      </c>
      <c r="F205" s="20" t="s">
        <v>634</v>
      </c>
      <c r="G205" s="35" t="s">
        <v>178</v>
      </c>
      <c r="H205" s="20"/>
      <c r="I205" s="20" t="s">
        <v>37</v>
      </c>
    </row>
    <row r="206" spans="1:9" x14ac:dyDescent="0.25">
      <c r="A206" s="34">
        <v>45527</v>
      </c>
      <c r="B206" s="20" t="s">
        <v>230</v>
      </c>
      <c r="C206" s="13" t="s">
        <v>188</v>
      </c>
      <c r="D206" s="23" t="s">
        <v>54</v>
      </c>
      <c r="E206" s="37">
        <v>39750.660000000003</v>
      </c>
      <c r="F206" s="20" t="s">
        <v>635</v>
      </c>
      <c r="G206" s="35" t="s">
        <v>178</v>
      </c>
      <c r="H206" s="20"/>
      <c r="I206" s="20" t="s">
        <v>24</v>
      </c>
    </row>
    <row r="207" spans="1:9" x14ac:dyDescent="0.25">
      <c r="A207" s="34">
        <v>45527</v>
      </c>
      <c r="B207" s="20" t="s">
        <v>418</v>
      </c>
      <c r="C207" s="13" t="s">
        <v>420</v>
      </c>
      <c r="D207" s="23" t="s">
        <v>57</v>
      </c>
      <c r="E207" s="37">
        <v>21200.16</v>
      </c>
      <c r="F207" s="20" t="s">
        <v>636</v>
      </c>
      <c r="G207" s="35" t="s">
        <v>178</v>
      </c>
      <c r="H207" s="20"/>
      <c r="I207" s="20" t="s">
        <v>18</v>
      </c>
    </row>
    <row r="208" spans="1:9" x14ac:dyDescent="0.25">
      <c r="A208" s="34">
        <v>45527</v>
      </c>
      <c r="B208" s="20" t="s">
        <v>231</v>
      </c>
      <c r="C208" s="13" t="s">
        <v>200</v>
      </c>
      <c r="D208" s="23" t="s">
        <v>68</v>
      </c>
      <c r="E208" s="37">
        <v>201603</v>
      </c>
      <c r="F208" s="20" t="s">
        <v>637</v>
      </c>
      <c r="G208" s="35" t="s">
        <v>178</v>
      </c>
      <c r="H208" s="20"/>
      <c r="I208" s="20" t="s">
        <v>21</v>
      </c>
    </row>
    <row r="209" spans="1:9" x14ac:dyDescent="0.25">
      <c r="A209" s="20"/>
      <c r="B209" s="20"/>
      <c r="C209" s="13"/>
      <c r="D209" s="33" t="s">
        <v>247</v>
      </c>
      <c r="E209" s="37">
        <f>SUM(E12:E208)</f>
        <v>29745543.939999994</v>
      </c>
      <c r="F209" s="20"/>
      <c r="G209" s="20"/>
      <c r="H209" s="20"/>
      <c r="I209" s="20"/>
    </row>
    <row r="213" spans="1:9" ht="15.75" x14ac:dyDescent="0.25">
      <c r="C213" s="27" t="s">
        <v>194</v>
      </c>
      <c r="D213" s="27" t="s">
        <v>195</v>
      </c>
    </row>
    <row r="214" spans="1:9" ht="15.75" x14ac:dyDescent="0.25">
      <c r="C214" s="27" t="s">
        <v>196</v>
      </c>
      <c r="D214" s="27" t="s">
        <v>197</v>
      </c>
    </row>
  </sheetData>
  <autoFilter ref="A11:I209" xr:uid="{00000000-0001-0000-0000-000000000000}">
    <sortState xmlns:xlrd2="http://schemas.microsoft.com/office/spreadsheetml/2017/richdata2" ref="A12:I208">
      <sortCondition ref="C11:C208"/>
    </sortState>
  </autoFilter>
  <phoneticPr fontId="15" type="noConversion"/>
  <pageMargins left="0.70866141732283472" right="0.70866141732283472" top="0.74803149606299213" bottom="0.74803149606299213" header="0.31496062992125984" footer="0.31496062992125984"/>
  <pageSetup scale="65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91" workbookViewId="0">
      <selection activeCell="E3" sqref="E3:E199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31" t="s">
        <v>18</v>
      </c>
      <c r="E3" t="str">
        <f>+VLOOKUP(D3,Tabla13[],2,FALSE)</f>
        <v>PRODUCTOS MEDICINALES PARA USO HUMANO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31" t="s">
        <v>18</v>
      </c>
      <c r="E4" t="str">
        <f>+VLOOKUP(D4,Tabla13[],2,FALSE)</f>
        <v>PRODUCTOS MEDICINALES PARA USO HUMANO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31" t="s">
        <v>18</v>
      </c>
      <c r="E5" t="str">
        <f>+VLOOKUP(D5,Tabla13[],2,FALSE)</f>
        <v>PRODUCTOS MEDICINALES PARA USO HUMANO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31" t="s">
        <v>40</v>
      </c>
      <c r="E6" t="e">
        <f>+VLOOKUP(D6,Tabla13[],2,FALSE)</f>
        <v>#N/A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31" t="s">
        <v>24</v>
      </c>
      <c r="E7" t="str">
        <f>+VLOOKUP(D7,Tabla13[],2,FALSE)</f>
        <v>ALIMENTOS Y BEBIDA PARA PERSONA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31" t="s">
        <v>24</v>
      </c>
      <c r="E8" t="str">
        <f>+VLOOKUP(D8,Tabla13[],2,FALSE)</f>
        <v>ALIMENTOS Y BEBIDA PARA PERSONA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31" t="s">
        <v>18</v>
      </c>
      <c r="E9" t="str">
        <f>+VLOOKUP(D9,Tabla13[],2,FALSE)</f>
        <v>PRODUCTOS MEDICINALES PARA USO HUMANO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31" t="s">
        <v>21</v>
      </c>
      <c r="E10" t="str">
        <f>+VLOOKUP(D10,Tabla13[],2,FALSE)</f>
        <v>EQUIPO MEDICOS Y DE LABORATORIO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31" t="s">
        <v>36</v>
      </c>
      <c r="E11" t="str">
        <f>+VLOOKUP(D11,Tabla13[],2,FALSE)</f>
        <v>GAS GLP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31" t="s">
        <v>36</v>
      </c>
      <c r="E12" t="str">
        <f>+VLOOKUP(D12,Tabla13[],2,FALSE)</f>
        <v>GAS GLP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31" t="s">
        <v>36</v>
      </c>
      <c r="E13" t="str">
        <f>+VLOOKUP(D13,Tabla13[],2,FALSE)</f>
        <v>GAS GLP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31" t="s">
        <v>111</v>
      </c>
      <c r="E14" t="e">
        <f>+VLOOKUP(D14,Tabla13[],2,FALSE)</f>
        <v>#N/A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31" t="s">
        <v>638</v>
      </c>
      <c r="E15" t="e">
        <f>+VLOOKUP(D15,Tabla13[],2,FALSE)</f>
        <v>#N/A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31" t="s">
        <v>35</v>
      </c>
      <c r="E16" t="str">
        <f>+VLOOKUP(D16,Tabla13[],2,FALSE)</f>
        <v>PRODUCTOS QUIMICO DE USO PERSONAL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31" t="s">
        <v>13</v>
      </c>
      <c r="E17" t="str">
        <f>+VLOOKUP(D17,Tabla13[],2,FALSE)</f>
        <v>UTILES MENORES MEDICOS-QUIRURGICOS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31" t="s">
        <v>13</v>
      </c>
      <c r="E18" t="str">
        <f>+VLOOKUP(D18,Tabla13[],2,FALSE)</f>
        <v>UTILES MENORES MEDICOS-QUIRURGICOS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31" t="s">
        <v>24</v>
      </c>
      <c r="E19" t="str">
        <f>+VLOOKUP(D19,Tabla13[],2,FALSE)</f>
        <v>ALIMENTOS Y BEBIDA PARA PERSONA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31" t="s">
        <v>174</v>
      </c>
      <c r="E20" t="e">
        <f>+VLOOKUP(D20,Tabla13[],2,FALSE)</f>
        <v>#N/A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31" t="s">
        <v>22</v>
      </c>
      <c r="E21" t="str">
        <f>+VLOOKUP(D21,Tabla13[],2,FALSE)</f>
        <v>FUMIGACION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31" t="s">
        <v>33</v>
      </c>
      <c r="E22" t="str">
        <f>+VLOOKUP(D22,Tabla13[],2,FALSE)</f>
        <v>PRODUCTO DE PAPEL Y CARBON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31" t="s">
        <v>24</v>
      </c>
      <c r="E23" t="str">
        <f>+VLOOKUP(D23,Tabla13[],2,FALSE)</f>
        <v>ALIMENTOS Y BEBIDA PARA PERSONA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31" t="s">
        <v>24</v>
      </c>
      <c r="E24" t="str">
        <f>+VLOOKUP(D24,Tabla13[],2,FALSE)</f>
        <v>ALIMENTOS Y BEBIDA PARA PERSONA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31" t="s">
        <v>24</v>
      </c>
      <c r="E25" t="str">
        <f>+VLOOKUP(D25,Tabla13[],2,FALSE)</f>
        <v>ALIMENTOS Y BEBIDA PARA PERSONA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31" t="s">
        <v>13</v>
      </c>
      <c r="E26" t="str">
        <f>+VLOOKUP(D26,Tabla13[],2,FALSE)</f>
        <v>UTILES MENORES MEDICOS-QUIRURGICOS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31" t="s">
        <v>24</v>
      </c>
      <c r="E27" t="str">
        <f>+VLOOKUP(D27,Tabla13[],2,FALSE)</f>
        <v>ALIMENTOS Y BEBIDA PARA PERSONA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31" t="s">
        <v>33</v>
      </c>
      <c r="E28" t="str">
        <f>+VLOOKUP(D28,Tabla13[],2,FALSE)</f>
        <v>PRODUCTO DE PAPEL Y CARBON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31" t="s">
        <v>24</v>
      </c>
      <c r="E29" t="str">
        <f>+VLOOKUP(D29,Tabla13[],2,FALSE)</f>
        <v>ALIMENTOS Y BEBIDA PARA PERSONA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31" t="s">
        <v>45</v>
      </c>
      <c r="E30" t="str">
        <f>+VLOOKUP(D30,Tabla13[],2,FALSE)</f>
        <v>MANTENIMIENTO Y REP DE ELEVADORES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31" t="s">
        <v>24</v>
      </c>
      <c r="E31" t="str">
        <f>+VLOOKUP(D31,Tabla13[],2,FALSE)</f>
        <v>ALIMENTOS Y BEBIDA PARA PERSONA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31" t="s">
        <v>24</v>
      </c>
      <c r="E32" t="str">
        <f>+VLOOKUP(D32,Tabla13[],2,FALSE)</f>
        <v>ALIMENTOS Y BEBIDA PARA PERSONA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31" t="s">
        <v>24</v>
      </c>
      <c r="E33" t="str">
        <f>+VLOOKUP(D33,Tabla13[],2,FALSE)</f>
        <v>ALIMENTOS Y BEBIDA PARA PERSONA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31" t="s">
        <v>24</v>
      </c>
      <c r="E34" t="str">
        <f>+VLOOKUP(D34,Tabla13[],2,FALSE)</f>
        <v>ALIMENTOS Y BEBIDA PARA PERSONA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31" t="s">
        <v>24</v>
      </c>
      <c r="E35" t="str">
        <f>+VLOOKUP(D35,Tabla13[],2,FALSE)</f>
        <v>ALIMENTOS Y BEBIDA PARA PERSONA</v>
      </c>
      <c r="I35" s="3" t="s">
        <v>37</v>
      </c>
      <c r="J35" t="str">
        <f>+VLOOKUP(I35,Tabla13[],2,FALSE)</f>
        <v>FLETE</v>
      </c>
    </row>
    <row r="36" spans="1:10" x14ac:dyDescent="0.25">
      <c r="D36" s="31" t="s">
        <v>24</v>
      </c>
      <c r="E36" t="str">
        <f>+VLOOKUP(D36,Tabla13[],2,FALSE)</f>
        <v>ALIMENTOS Y BEBIDA PARA PERSONA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31" t="s">
        <v>24</v>
      </c>
      <c r="E37" t="str">
        <f>+VLOOKUP(D37,Tabla13[],2,FALSE)</f>
        <v>ALIMENTOS Y BEBIDA PARA PERSONA</v>
      </c>
      <c r="I37" s="3" t="s">
        <v>37</v>
      </c>
      <c r="J37" t="str">
        <f>+VLOOKUP(I37,Tabla13[],2,FALSE)</f>
        <v>FLETE</v>
      </c>
    </row>
    <row r="38" spans="1:10" x14ac:dyDescent="0.25">
      <c r="D38" s="31" t="s">
        <v>34</v>
      </c>
      <c r="E38" t="str">
        <f>+VLOOKUP(D38,Tabla13[],2,FALSE)</f>
        <v>UTILES DE COCINA Y COMEDOR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31" t="s">
        <v>24</v>
      </c>
      <c r="E39" t="str">
        <f>+VLOOKUP(D39,Tabla13[],2,FALSE)</f>
        <v>ALIMENTOS Y BEBIDA PARA PERSONA</v>
      </c>
      <c r="I39" s="3" t="s">
        <v>41</v>
      </c>
      <c r="J39" t="e">
        <f>+VLOOKUP(I39,Tabla13[],2,FALSE)</f>
        <v>#N/A</v>
      </c>
    </row>
    <row r="40" spans="1:10" x14ac:dyDescent="0.25">
      <c r="D40" s="31" t="s">
        <v>11</v>
      </c>
      <c r="E40" t="str">
        <f>+VLOOKUP(D40,Tabla13[],2,FALSE)</f>
        <v>MATERIAL PARA LIMPIEZA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31" t="s">
        <v>24</v>
      </c>
      <c r="E41" t="str">
        <f>+VLOOKUP(D41,Tabla13[],2,FALSE)</f>
        <v>ALIMENTOS Y BEBIDA PARA PERSONA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31" t="s">
        <v>38</v>
      </c>
      <c r="E42" t="str">
        <f>+VLOOKUP(D42,Tabla13[],2,FALSE)</f>
        <v>GASOIL</v>
      </c>
      <c r="I42" s="3" t="s">
        <v>108</v>
      </c>
      <c r="J42" t="e">
        <f>+VLOOKUP(I42,Tabla13[],2,FALSE)</f>
        <v>#N/A</v>
      </c>
    </row>
    <row r="43" spans="1:10" x14ac:dyDescent="0.25">
      <c r="D43" s="40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31" t="s">
        <v>24</v>
      </c>
      <c r="E44" t="str">
        <f>+VLOOKUP(D44,Tabla13[],2,FALSE)</f>
        <v>ALIMENTOS Y BEBIDA PARA PERSONA</v>
      </c>
      <c r="I44" s="3" t="s">
        <v>30</v>
      </c>
      <c r="J44" t="str">
        <f>+VLOOKUP(I44,Tabla13[],2,FALSE)</f>
        <v>ARTICULOS PLASTICOS</v>
      </c>
    </row>
    <row r="45" spans="1:10" x14ac:dyDescent="0.25">
      <c r="D45" s="31" t="s">
        <v>24</v>
      </c>
      <c r="E45" t="str">
        <f>+VLOOKUP(D45,Tabla13[],2,FALSE)</f>
        <v>ALIMENTOS Y BEBIDA PARA PERSONA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31" t="s">
        <v>24</v>
      </c>
      <c r="E46" t="str">
        <f>+VLOOKUP(D46,Tabla13[],2,FALSE)</f>
        <v>ALIMENTOS Y BEBIDA PARA PERSONA</v>
      </c>
      <c r="I46" s="3" t="s">
        <v>98</v>
      </c>
      <c r="J46" t="e">
        <f>+VLOOKUP(I46,Tabla13[],2,FALSE)</f>
        <v>#N/A</v>
      </c>
    </row>
    <row r="47" spans="1:10" x14ac:dyDescent="0.25">
      <c r="D47" s="31" t="s">
        <v>24</v>
      </c>
      <c r="E47" t="str">
        <f>+VLOOKUP(D47,Tabla13[],2,FALSE)</f>
        <v>ALIMENTOS Y BEBIDA PARA PERSONA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31" t="s">
        <v>24</v>
      </c>
      <c r="E48" t="str">
        <f>+VLOOKUP(D48,Tabla13[],2,FALSE)</f>
        <v>ALIMENTOS Y BEBIDA PARA PERSONA</v>
      </c>
      <c r="I48" s="3" t="s">
        <v>41</v>
      </c>
      <c r="J48" t="e">
        <f>+VLOOKUP(I48,Tabla13[],2,FALSE)</f>
        <v>#N/A</v>
      </c>
    </row>
    <row r="49" spans="4:10" x14ac:dyDescent="0.25">
      <c r="D49" s="31" t="s">
        <v>24</v>
      </c>
      <c r="E49" t="str">
        <f>+VLOOKUP(D49,Tabla13[],2,FALSE)</f>
        <v>ALIMENTOS Y BEBIDA PARA PERSONA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31" t="s">
        <v>24</v>
      </c>
      <c r="E50" t="str">
        <f>+VLOOKUP(D50,Tabla13[],2,FALSE)</f>
        <v>ALIMENTOS Y BEBIDA PARA PERSONA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31" t="s">
        <v>13</v>
      </c>
      <c r="E51" t="str">
        <f>+VLOOKUP(D51,Tabla13[],2,FALSE)</f>
        <v>UTILES MENORES MEDICOS-QUIRURGICOS</v>
      </c>
      <c r="I51" s="3" t="s">
        <v>98</v>
      </c>
      <c r="J51" t="e">
        <f>+VLOOKUP(I51,Tabla13[],2,FALSE)</f>
        <v>#N/A</v>
      </c>
    </row>
    <row r="52" spans="4:10" x14ac:dyDescent="0.25">
      <c r="D52" s="31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31" t="s">
        <v>24</v>
      </c>
      <c r="E53" t="str">
        <f>+VLOOKUP(D53,Tabla13[],2,FALSE)</f>
        <v>ALIMENTOS Y BEBIDA PARA PERSONA</v>
      </c>
      <c r="I53" s="3" t="s">
        <v>30</v>
      </c>
      <c r="J53" t="str">
        <f>+VLOOKUP(I53,Tabla13[],2,FALSE)</f>
        <v>ARTICULOS PLASTICOS</v>
      </c>
    </row>
    <row r="54" spans="4:10" x14ac:dyDescent="0.25">
      <c r="D54" s="31" t="s">
        <v>24</v>
      </c>
      <c r="E54" t="str">
        <f>+VLOOKUP(D54,Tabla13[],2,FALSE)</f>
        <v>ALIMENTOS Y BEBIDA PARA PERSONA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31" t="s">
        <v>34</v>
      </c>
      <c r="E55" t="str">
        <f>+VLOOKUP(D55,Tabla13[],2,FALSE)</f>
        <v>UTILES DE COCINA Y COMEDOR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31" t="s">
        <v>24</v>
      </c>
      <c r="E56" t="str">
        <f>+VLOOKUP(D56,Tabla13[],2,FALSE)</f>
        <v>ALIMENTOS Y BEBIDA PARA PERSONA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31" t="s">
        <v>24</v>
      </c>
      <c r="E57" t="str">
        <f>+VLOOKUP(D57,Tabla13[],2,FALSE)</f>
        <v>ALIMENTOS Y BEBIDA PARA PERSONA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31" t="s">
        <v>24</v>
      </c>
      <c r="E58" t="str">
        <f>+VLOOKUP(D58,Tabla13[],2,FALSE)</f>
        <v>ALIMENTOS Y BEBIDA PARA PERSONA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31" t="s">
        <v>34</v>
      </c>
      <c r="E59" t="str">
        <f>+VLOOKUP(D59,Tabla13[],2,FALSE)</f>
        <v>UTILES DE COCINA Y COMEDOR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31" t="s">
        <v>42</v>
      </c>
      <c r="E60" t="e">
        <f>+VLOOKUP(D60,Tabla13[],2,FALSE)</f>
        <v>#N/A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31" t="s">
        <v>24</v>
      </c>
      <c r="E61" t="str">
        <f>+VLOOKUP(D61,Tabla13[],2,FALSE)</f>
        <v>ALIMENTOS Y BEBIDA PARA PERSONA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31" t="s">
        <v>24</v>
      </c>
      <c r="E62" t="str">
        <f>+VLOOKUP(D62,Tabla13[],2,FALSE)</f>
        <v>ALIMENTOS Y BEBIDA PARA PERSONA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31" t="s">
        <v>36</v>
      </c>
      <c r="E63" t="str">
        <f>+VLOOKUP(D63,Tabla13[],2,FALSE)</f>
        <v>GAS GLP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31" t="s">
        <v>70</v>
      </c>
      <c r="E64" t="str">
        <f>+VLOOKUP(D64,Tabla13[],2,FALSE)</f>
        <v>MANTENIMIENTO, REPARACION DE SERVICIOS DE PINTURA Y DERIVADO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31" t="s">
        <v>34</v>
      </c>
      <c r="E65" t="str">
        <f>+VLOOKUP(D65,Tabla13[],2,FALSE)</f>
        <v>UTILES DE COCINA Y COMEDOR</v>
      </c>
      <c r="I65" s="3" t="s">
        <v>30</v>
      </c>
      <c r="J65" t="str">
        <f>+VLOOKUP(I65,Tabla13[],2,FALSE)</f>
        <v>ARTICULOS PLASTICOS</v>
      </c>
    </row>
    <row r="66" spans="4:10" x14ac:dyDescent="0.25">
      <c r="D66" s="31" t="s">
        <v>639</v>
      </c>
      <c r="E66" t="e">
        <f>+VLOOKUP(D66,Tabla13[],2,FALSE)</f>
        <v>#N/A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31" t="s">
        <v>24</v>
      </c>
      <c r="E67" t="str">
        <f>+VLOOKUP(D67,Tabla13[],2,FALSE)</f>
        <v>ALIMENTOS Y BEBIDA PARA PERSONA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31" t="s">
        <v>24</v>
      </c>
      <c r="E68" t="str">
        <f>+VLOOKUP(D68,Tabla13[],2,FALSE)</f>
        <v>ALIMENTOS Y BEBIDA PARA PERSONA</v>
      </c>
      <c r="I68" s="3" t="s">
        <v>30</v>
      </c>
      <c r="J68" t="str">
        <f>+VLOOKUP(I68,Tabla13[],2,FALSE)</f>
        <v>ARTICULOS PLASTICOS</v>
      </c>
    </row>
    <row r="69" spans="4:10" x14ac:dyDescent="0.25">
      <c r="D69" s="31" t="s">
        <v>24</v>
      </c>
      <c r="E69" t="str">
        <f>+VLOOKUP(D69,Tabla13[],2,FALSE)</f>
        <v>ALIMENTOS Y BEBIDA PARA PERSONA</v>
      </c>
      <c r="I69" s="3" t="s">
        <v>30</v>
      </c>
      <c r="J69" t="str">
        <f>+VLOOKUP(I69,Tabla13[],2,FALSE)</f>
        <v>ARTICULOS PLASTICOS</v>
      </c>
    </row>
    <row r="70" spans="4:10" x14ac:dyDescent="0.25">
      <c r="D70" s="31" t="s">
        <v>13</v>
      </c>
      <c r="E70" t="str">
        <f>+VLOOKUP(D70,Tabla13[],2,FALSE)</f>
        <v>UTILES MENORES MEDICOS-QUIRURGICOS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31" t="s">
        <v>187</v>
      </c>
      <c r="E71" t="e">
        <f>+VLOOKUP(D71,Tabla13[],2,FALSE)</f>
        <v>#N/A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31" t="s">
        <v>42</v>
      </c>
      <c r="E72" t="e">
        <f>+VLOOKUP(D72,Tabla13[],2,FALSE)</f>
        <v>#N/A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31" t="s">
        <v>18</v>
      </c>
      <c r="E73" t="str">
        <f>+VLOOKUP(D73,Tabla13[],2,FALSE)</f>
        <v>PRODUCTOS MEDICINALES PARA USO HUMANO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31" t="s">
        <v>24</v>
      </c>
      <c r="E74" t="str">
        <f>+VLOOKUP(D74,Tabla13[],2,FALSE)</f>
        <v>ALIMENTOS Y BEBIDA PARA PERSONA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31" t="s">
        <v>24</v>
      </c>
      <c r="E75" t="str">
        <f>+VLOOKUP(D75,Tabla13[],2,FALSE)</f>
        <v>ALIMENTOS Y BEBIDA PARA PERSONA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31" t="s">
        <v>24</v>
      </c>
      <c r="E76" t="str">
        <f>+VLOOKUP(D76,Tabla13[],2,FALSE)</f>
        <v>ALIMENTOS Y BEBIDA PARA PERSONA</v>
      </c>
      <c r="I76" s="3" t="s">
        <v>109</v>
      </c>
      <c r="J76" t="e">
        <f>+VLOOKUP(I76,Tabla13[],2,FALSE)</f>
        <v>#N/A</v>
      </c>
    </row>
    <row r="77" spans="4:10" x14ac:dyDescent="0.25">
      <c r="D77" s="31" t="s">
        <v>24</v>
      </c>
      <c r="E77" t="str">
        <f>+VLOOKUP(D77,Tabla13[],2,FALSE)</f>
        <v>ALIMENTOS Y BEBIDA PARA PERSONA</v>
      </c>
      <c r="I77" s="3" t="s">
        <v>41</v>
      </c>
      <c r="J77" t="e">
        <f>+VLOOKUP(I77,Tabla13[],2,FALSE)</f>
        <v>#N/A</v>
      </c>
    </row>
    <row r="78" spans="4:10" x14ac:dyDescent="0.25">
      <c r="D78" s="31" t="s">
        <v>45</v>
      </c>
      <c r="E78" t="str">
        <f>+VLOOKUP(D78,Tabla13[],2,FALSE)</f>
        <v>MANTENIMIENTO Y REP DE ELEVADORES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31" t="s">
        <v>45</v>
      </c>
      <c r="E79" t="str">
        <f>+VLOOKUP(D79,Tabla13[],2,FALSE)</f>
        <v>MANTENIMIENTO Y REP DE ELEVADORES</v>
      </c>
      <c r="I79" s="3" t="s">
        <v>30</v>
      </c>
      <c r="J79" t="str">
        <f>+VLOOKUP(I79,Tabla13[],2,FALSE)</f>
        <v>ARTICULOS PLASTICOS</v>
      </c>
    </row>
    <row r="80" spans="4:10" x14ac:dyDescent="0.25">
      <c r="D80" s="31" t="s">
        <v>187</v>
      </c>
      <c r="E80" t="e">
        <f>+VLOOKUP(D80,Tabla13[],2,FALSE)</f>
        <v>#N/A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31" t="s">
        <v>105</v>
      </c>
      <c r="E81" t="e">
        <f>+VLOOKUP(D81,Tabla13[],2,FALSE)</f>
        <v>#N/A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31" t="s">
        <v>104</v>
      </c>
      <c r="E82" t="e">
        <f>+VLOOKUP(D82,Tabla13[],2,FALSE)</f>
        <v>#N/A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31" t="s">
        <v>104</v>
      </c>
      <c r="E83" t="e">
        <f>+VLOOKUP(D83,Tabla13[],2,FALSE)</f>
        <v>#N/A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31" t="s">
        <v>104</v>
      </c>
      <c r="E84" t="e">
        <f>+VLOOKUP(D84,Tabla13[],2,FALSE)</f>
        <v>#N/A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31" t="s">
        <v>171</v>
      </c>
      <c r="E85" t="e">
        <f>+VLOOKUP(D85,Tabla13[],2,FALSE)</f>
        <v>#N/A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31" t="s">
        <v>24</v>
      </c>
      <c r="E86" t="str">
        <f>+VLOOKUP(D86,Tabla13[],2,FALSE)</f>
        <v>ALIMENTOS Y BEBIDA PARA PERSONA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31" t="s">
        <v>171</v>
      </c>
      <c r="E87" t="e">
        <f>+VLOOKUP(D87,Tabla13[],2,FALSE)</f>
        <v>#N/A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31" t="s">
        <v>13</v>
      </c>
      <c r="E88" t="str">
        <f>+VLOOKUP(D88,Tabla13[],2,FALSE)</f>
        <v>UTILES MENORES MEDICOS-QUIRURGICOS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31" t="s">
        <v>35</v>
      </c>
      <c r="E89" t="str">
        <f>+VLOOKUP(D89,Tabla13[],2,FALSE)</f>
        <v>PRODUCTOS QUIMICO DE USO PERSONAL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31" t="s">
        <v>35</v>
      </c>
      <c r="E90" t="str">
        <f>+VLOOKUP(D90,Tabla13[],2,FALSE)</f>
        <v>PRODUCTOS QUIMICO DE USO PERSONAL</v>
      </c>
      <c r="I90" s="3" t="s">
        <v>102</v>
      </c>
      <c r="J90" t="e">
        <f>+VLOOKUP(I90,Tabla13[],2,FALSE)</f>
        <v>#N/A</v>
      </c>
    </row>
    <row r="91" spans="4:10" x14ac:dyDescent="0.25">
      <c r="D91" s="31" t="s">
        <v>21</v>
      </c>
      <c r="E91" t="str">
        <f>+VLOOKUP(D91,Tabla13[],2,FALSE)</f>
        <v>EQUIPO MEDICOS Y DE LABORATORIO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31" t="s">
        <v>35</v>
      </c>
      <c r="E92" t="str">
        <f>+VLOOKUP(D92,Tabla13[],2,FALSE)</f>
        <v>PRODUCTOS QUIMICO DE USO PERSONAL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31" t="s">
        <v>35</v>
      </c>
      <c r="E93" t="str">
        <f>+VLOOKUP(D93,Tabla13[],2,FALSE)</f>
        <v>PRODUCTOS QUIMICO DE USO PERSONAL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31" t="s">
        <v>35</v>
      </c>
      <c r="E94" t="str">
        <f>+VLOOKUP(D94,Tabla13[],2,FALSE)</f>
        <v>PRODUCTOS QUIMICO DE USO PERSONAL</v>
      </c>
      <c r="I94" s="3" t="s">
        <v>105</v>
      </c>
      <c r="J94" t="e">
        <f>+VLOOKUP(I94,Tabla13[],2,FALSE)</f>
        <v>#N/A</v>
      </c>
    </row>
    <row r="95" spans="4:10" x14ac:dyDescent="0.25">
      <c r="D95" s="31" t="s">
        <v>35</v>
      </c>
      <c r="E95" t="str">
        <f>+VLOOKUP(D95,Tabla13[],2,FALSE)</f>
        <v>PRODUCTOS QUIMICO DE USO PERSONAL</v>
      </c>
      <c r="I95" s="3" t="s">
        <v>105</v>
      </c>
      <c r="J95" t="e">
        <f>+VLOOKUP(I95,Tabla13[],2,FALSE)</f>
        <v>#N/A</v>
      </c>
    </row>
    <row r="96" spans="4:10" x14ac:dyDescent="0.25">
      <c r="D96" s="31" t="s">
        <v>35</v>
      </c>
      <c r="E96" t="str">
        <f>+VLOOKUP(D96,Tabla13[],2,FALSE)</f>
        <v>PRODUCTOS QUIMICO DE USO PERSONAL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31" t="s">
        <v>35</v>
      </c>
      <c r="E97" t="str">
        <f>+VLOOKUP(D97,Tabla13[],2,FALSE)</f>
        <v>PRODUCTOS QUIMICO DE USO PERSONAL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31" t="s">
        <v>24</v>
      </c>
      <c r="E98" t="str">
        <f>+VLOOKUP(D98,Tabla13[],2,FALSE)</f>
        <v>ALIMENTOS Y BEBIDA PARA PERSONA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31" t="s">
        <v>24</v>
      </c>
      <c r="E99" t="str">
        <f>+VLOOKUP(D99,Tabla13[],2,FALSE)</f>
        <v>ALIMENTOS Y BEBIDA PARA PERSONA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31" t="s">
        <v>24</v>
      </c>
      <c r="E100" t="str">
        <f>+VLOOKUP(D100,Tabla13[],2,FALSE)</f>
        <v>ALIMENTOS Y BEBIDA PARA PERSONA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31" t="s">
        <v>24</v>
      </c>
      <c r="E101" t="str">
        <f>+VLOOKUP(D101,Tabla13[],2,FALSE)</f>
        <v>ALIMENTOS Y BEBIDA PARA PERSONA</v>
      </c>
      <c r="I101" s="3" t="s">
        <v>99</v>
      </c>
      <c r="J101" t="e">
        <f>+VLOOKUP(I101,Tabla13[],2,FALSE)</f>
        <v>#N/A</v>
      </c>
    </row>
    <row r="102" spans="4:10" x14ac:dyDescent="0.25">
      <c r="D102" s="31" t="s">
        <v>104</v>
      </c>
      <c r="E102" t="e">
        <f>+VLOOKUP(D102,Tabla13[],2,FALSE)</f>
        <v>#N/A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31" t="s">
        <v>13</v>
      </c>
      <c r="E103" t="str">
        <f>+VLOOKUP(D103,Tabla13[],2,FALSE)</f>
        <v>UTILES MENORES MEDICOS-QUIRURGICOS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31" t="s">
        <v>13</v>
      </c>
      <c r="E104" t="str">
        <f>+VLOOKUP(D104,Tabla13[],2,FALSE)</f>
        <v>UTILES MENORES MEDICOS-QUIRURGICOS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31" t="s">
        <v>24</v>
      </c>
      <c r="E105" t="str">
        <f>+VLOOKUP(D105,Tabla13[],2,FALSE)</f>
        <v>ALIMENTOS Y BEBIDA PARA PERSONA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31" t="s">
        <v>24</v>
      </c>
      <c r="E106" t="str">
        <f>+VLOOKUP(D106,Tabla13[],2,FALSE)</f>
        <v>ALIMENTOS Y BEBIDA PARA PERSONA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31" t="s">
        <v>100</v>
      </c>
      <c r="E107" t="e">
        <f>+VLOOKUP(D107,Tabla13[],2,FALSE)</f>
        <v>#N/A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31" t="s">
        <v>100</v>
      </c>
      <c r="E108" t="e">
        <f>+VLOOKUP(D108,Tabla13[],2,FALSE)</f>
        <v>#N/A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31" t="s">
        <v>33</v>
      </c>
      <c r="E109" t="str">
        <f>+VLOOKUP(D109,Tabla13[],2,FALSE)</f>
        <v>PRODUCTO DE PAPEL Y CARBON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31" t="s">
        <v>11</v>
      </c>
      <c r="E110" t="str">
        <f>+VLOOKUP(D110,Tabla13[],2,FALSE)</f>
        <v>MATERIAL PARA LIMPIEZA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31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31" t="s">
        <v>11</v>
      </c>
      <c r="E112" t="str">
        <f>+VLOOKUP(D112,Tabla13[],2,FALSE)</f>
        <v>MATERIAL PARA LIMPIEZA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31" t="s">
        <v>18</v>
      </c>
      <c r="E113" t="str">
        <f>+VLOOKUP(D113,Tabla13[],2,FALSE)</f>
        <v>PRODUCTOS MEDICINALES PARA USO HUMANO</v>
      </c>
      <c r="I113" s="3" t="s">
        <v>38</v>
      </c>
      <c r="J113" t="str">
        <f>+VLOOKUP(I113,Tabla13[],2,FALSE)</f>
        <v>GASOIL</v>
      </c>
    </row>
    <row r="114" spans="4:10" x14ac:dyDescent="0.25">
      <c r="D114" s="31" t="s">
        <v>13</v>
      </c>
      <c r="E114" t="str">
        <f>+VLOOKUP(D114,Tabla13[],2,FALSE)</f>
        <v>UTILES MENORES MEDICOS-QUIRURGICOS</v>
      </c>
      <c r="I114" s="3" t="s">
        <v>38</v>
      </c>
      <c r="J114" t="str">
        <f>+VLOOKUP(I114,Tabla13[],2,FALSE)</f>
        <v>GASOIL</v>
      </c>
    </row>
    <row r="115" spans="4:10" x14ac:dyDescent="0.25">
      <c r="D115" s="31" t="s">
        <v>13</v>
      </c>
      <c r="E115" t="str">
        <f>+VLOOKUP(D115,Tabla13[],2,FALSE)</f>
        <v>UTILES MENORES MEDICOS-QUIRURGICOS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31" t="s">
        <v>13</v>
      </c>
      <c r="E116" t="str">
        <f>+VLOOKUP(D116,Tabla13[],2,FALSE)</f>
        <v>UTILES MENORES MEDICOS-QUIRURGICOS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31" t="s">
        <v>18</v>
      </c>
      <c r="E117" t="str">
        <f>+VLOOKUP(D117,Tabla13[],2,FALSE)</f>
        <v>PRODUCTOS MEDICINALES PARA USO HUMANO</v>
      </c>
      <c r="I117" s="3" t="s">
        <v>38</v>
      </c>
      <c r="J117" t="str">
        <f>+VLOOKUP(I117,Tabla13[],2,FALSE)</f>
        <v>GASOIL</v>
      </c>
    </row>
    <row r="118" spans="4:10" x14ac:dyDescent="0.25">
      <c r="D118" s="31" t="s">
        <v>13</v>
      </c>
      <c r="E118" t="str">
        <f>+VLOOKUP(D118,Tabla13[],2,FALSE)</f>
        <v>UTILES MENORES MEDICOS-QUIRURGICOS</v>
      </c>
      <c r="I118" s="3" t="s">
        <v>38</v>
      </c>
      <c r="J118" t="str">
        <f>+VLOOKUP(I118,Tabla13[],2,FALSE)</f>
        <v>GASOIL</v>
      </c>
    </row>
    <row r="119" spans="4:10" x14ac:dyDescent="0.25">
      <c r="D119" s="31" t="s">
        <v>18</v>
      </c>
      <c r="E119" t="str">
        <f>+VLOOKUP(D119,Tabla13[],2,FALSE)</f>
        <v>PRODUCTOS MEDICINALES PARA USO HUMANO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31" t="s">
        <v>40</v>
      </c>
      <c r="E120" t="e">
        <f>+VLOOKUP(D120,Tabla13[],2,FALSE)</f>
        <v>#N/A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41" t="s">
        <v>32</v>
      </c>
      <c r="E121" t="str">
        <f>+VLOOKUP(D121,Tabla13[],2,FALSE)</f>
        <v>SERVICIO DE MANTENIMIENTO, REPARACION, DESMONTE E INSTALACION DE MAQUINAS Y EQUIPOS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31" t="s">
        <v>40</v>
      </c>
      <c r="E122" t="e">
        <f>+VLOOKUP(D122,Tabla13[],2,FALSE)</f>
        <v>#N/A</v>
      </c>
      <c r="I122" s="3" t="s">
        <v>37</v>
      </c>
      <c r="J122" t="str">
        <f>+VLOOKUP(I122,Tabla13[],2,FALSE)</f>
        <v>FLETE</v>
      </c>
    </row>
    <row r="123" spans="4:10" x14ac:dyDescent="0.25">
      <c r="D123" s="31" t="s">
        <v>32</v>
      </c>
      <c r="E123" t="str">
        <f>+VLOOKUP(D123,Tabla13[],2,FALSE)</f>
        <v>SERVICIO DE MANTENIMIENTO, REPARACION, DESMONTE E INSTALACION DE MAQUINAS Y EQUIPOS</v>
      </c>
      <c r="I123" s="3" t="s">
        <v>37</v>
      </c>
      <c r="J123" t="str">
        <f>+VLOOKUP(I123,Tabla13[],2,FALSE)</f>
        <v>FLETE</v>
      </c>
    </row>
    <row r="124" spans="4:10" x14ac:dyDescent="0.25">
      <c r="D124" s="31" t="s">
        <v>18</v>
      </c>
      <c r="E124" t="str">
        <f>+VLOOKUP(D124,Tabla13[],2,FALSE)</f>
        <v>PRODUCTOS MEDICINALES PARA USO HUMANO</v>
      </c>
      <c r="I124" s="3" t="s">
        <v>37</v>
      </c>
      <c r="J124" t="str">
        <f>+VLOOKUP(I124,Tabla13[],2,FALSE)</f>
        <v>FLETE</v>
      </c>
    </row>
    <row r="125" spans="4:10" x14ac:dyDescent="0.25">
      <c r="D125" s="31" t="s">
        <v>18</v>
      </c>
      <c r="E125" t="str">
        <f>+VLOOKUP(D125,Tabla13[],2,FALSE)</f>
        <v>PRODUCTOS MEDICINALES PARA USO HUMANO</v>
      </c>
      <c r="I125" s="3" t="s">
        <v>37</v>
      </c>
      <c r="J125" t="str">
        <f>+VLOOKUP(I125,Tabla13[],2,FALSE)</f>
        <v>FLETE</v>
      </c>
    </row>
    <row r="126" spans="4:10" x14ac:dyDescent="0.25">
      <c r="D126" s="31" t="s">
        <v>32</v>
      </c>
      <c r="E126" t="str">
        <f>+VLOOKUP(D126,Tabla13[],2,FALSE)</f>
        <v>SERVICIO DE MANTENIMIENTO, REPARACION, DESMONTE E INSTALACION DE MAQUINAS Y EQUIPOS</v>
      </c>
      <c r="I126" s="3" t="s">
        <v>37</v>
      </c>
      <c r="J126" t="str">
        <f>+VLOOKUP(I126,Tabla13[],2,FALSE)</f>
        <v>FLETE</v>
      </c>
    </row>
    <row r="127" spans="4:10" x14ac:dyDescent="0.25">
      <c r="D127" s="31" t="s">
        <v>32</v>
      </c>
      <c r="E127" t="str">
        <f>+VLOOKUP(D127,Tabla13[],2,FALSE)</f>
        <v>SERVICIO DE MANTENIMIENTO, REPARACION, DESMONTE E INSTALACION DE MAQUINAS Y EQUIPOS</v>
      </c>
      <c r="I127" s="3" t="s">
        <v>37</v>
      </c>
      <c r="J127" t="str">
        <f>+VLOOKUP(I127,Tabla13[],2,FALSE)</f>
        <v>FLETE</v>
      </c>
    </row>
    <row r="128" spans="4:10" x14ac:dyDescent="0.25">
      <c r="D128" s="31" t="s">
        <v>21</v>
      </c>
      <c r="E128" t="str">
        <f>+VLOOKUP(D128,Tabla13[],2,FALSE)</f>
        <v>EQUIPO MEDICOS Y DE LABORATORIO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31" t="s">
        <v>13</v>
      </c>
      <c r="E129" t="str">
        <f>+VLOOKUP(D129,Tabla13[],2,FALSE)</f>
        <v>UTILES MENORES MEDICOS-QUIRURGICOS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31" t="s">
        <v>34</v>
      </c>
      <c r="E130" t="str">
        <f>+VLOOKUP(D130,Tabla13[],2,FALSE)</f>
        <v>UTILES DE COCINA Y COMEDOR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31" t="s">
        <v>13</v>
      </c>
      <c r="E131" t="str">
        <f>+VLOOKUP(D131,Tabla13[],2,FALSE)</f>
        <v>UTILES MENORES MEDICOS-QUIRURGICOS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31" t="s">
        <v>18</v>
      </c>
      <c r="E132" t="str">
        <f>+VLOOKUP(D132,Tabla13[],2,FALSE)</f>
        <v>PRODUCTOS MEDICINALES PARA USO HUMANO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31" t="s">
        <v>24</v>
      </c>
      <c r="E133" t="str">
        <f>+VLOOKUP(D133,Tabla13[],2,FALSE)</f>
        <v>ALIMENTOS Y BEBIDA PARA PERSONA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31" t="s">
        <v>180</v>
      </c>
      <c r="E134" t="e">
        <f>+VLOOKUP(D134,Tabla13[],2,FALSE)</f>
        <v>#N/A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31" t="s">
        <v>32</v>
      </c>
      <c r="E135" t="str">
        <f>+VLOOKUP(D135,Tabla13[],2,FALSE)</f>
        <v>SERVICIO DE MANTENIMIENTO, REPARACION, DESMONTE E INSTALACION DE MAQUINAS Y EQUIPOS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31" t="s">
        <v>33</v>
      </c>
      <c r="E136" t="str">
        <f>+VLOOKUP(D136,Tabla13[],2,FALSE)</f>
        <v>PRODUCTO DE PAPEL Y CARBON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31" t="s">
        <v>41</v>
      </c>
      <c r="E137" t="e">
        <f>+VLOOKUP(D137,Tabla13[],2,FALSE)</f>
        <v>#N/A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31" t="s">
        <v>32</v>
      </c>
      <c r="E138" t="str">
        <f>+VLOOKUP(D138,Tabla13[],2,FALSE)</f>
        <v>SERVICIO DE MANTENIMIENTO, REPARACION, DESMONTE E INSTALACION DE MAQUINAS Y EQUIPOS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31" t="s">
        <v>13</v>
      </c>
      <c r="E139" t="str">
        <f>+VLOOKUP(D139,Tabla13[],2,FALSE)</f>
        <v>UTILES MENORES MEDICOS-QUIRURGICOS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31" t="s">
        <v>13</v>
      </c>
      <c r="E140" t="str">
        <f>+VLOOKUP(D140,Tabla13[],2,FALSE)</f>
        <v>UTILES MENORES MEDICOS-QUIRURGICOS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31" t="s">
        <v>18</v>
      </c>
      <c r="E141" t="str">
        <f>+VLOOKUP(D141,Tabla13[],2,FALSE)</f>
        <v>PRODUCTOS MEDICINALES PARA USO HUMANO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31" t="s">
        <v>24</v>
      </c>
      <c r="E142" t="str">
        <f>+VLOOKUP(D142,Tabla13[],2,FALSE)</f>
        <v>ALIMENTOS Y BEBIDA PARA PERSONA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31" t="s">
        <v>18</v>
      </c>
      <c r="E143" t="str">
        <f>+VLOOKUP(D143,Tabla13[],2,FALSE)</f>
        <v>PRODUCTOS MEDICINALES PARA USO HUMANO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31" t="s">
        <v>13</v>
      </c>
      <c r="E144" t="str">
        <f>+VLOOKUP(D144,Tabla13[],2,FALSE)</f>
        <v>UTILES MENORES MEDICOS-QUIRURGICOS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31" t="s">
        <v>13</v>
      </c>
      <c r="E145" t="str">
        <f>+VLOOKUP(D145,Tabla13[],2,FALSE)</f>
        <v>UTILES MENORES MEDICOS-QUIRURGICOS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31" t="s">
        <v>102</v>
      </c>
      <c r="E146" t="e">
        <f>+VLOOKUP(D146,Tabla13[],2,FALSE)</f>
        <v>#N/A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31" t="s">
        <v>13</v>
      </c>
      <c r="E147" t="str">
        <f>+VLOOKUP(D147,Tabla13[],2,FALSE)</f>
        <v>UTILES MENORES MEDICOS-QUIRURGICOS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31" t="s">
        <v>216</v>
      </c>
      <c r="E148" t="e">
        <f>+VLOOKUP(D148,Tabla13[],2,FALSE)</f>
        <v>#N/A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31" t="s">
        <v>111</v>
      </c>
      <c r="E149" t="e">
        <f>+VLOOKUP(D149,Tabla13[],2,FALSE)</f>
        <v>#N/A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31" t="s">
        <v>19</v>
      </c>
      <c r="E150" t="str">
        <f>+VLOOKUP(D150,Tabla13[],2,FALSE)</f>
        <v>PAPEL DE ESCRITORIO</v>
      </c>
      <c r="I150" s="3" t="s">
        <v>22</v>
      </c>
      <c r="J150" t="str">
        <f>+VLOOKUP(I150,Tabla13[],2,FALSE)</f>
        <v>FUMIGACION</v>
      </c>
    </row>
    <row r="151" spans="4:10" x14ac:dyDescent="0.25">
      <c r="D151" s="31" t="s">
        <v>19</v>
      </c>
      <c r="E151" t="str">
        <f>+VLOOKUP(D151,Tabla13[],2,FALSE)</f>
        <v>PAPEL DE ESCRITORIO</v>
      </c>
      <c r="I151" s="3" t="s">
        <v>99</v>
      </c>
      <c r="J151" t="e">
        <f>+VLOOKUP(I151,Tabla13[],2,FALSE)</f>
        <v>#N/A</v>
      </c>
    </row>
    <row r="152" spans="4:10" x14ac:dyDescent="0.25">
      <c r="D152" s="31" t="s">
        <v>216</v>
      </c>
      <c r="E152" t="e">
        <f>+VLOOKUP(D152,Tabla13[],2,FALSE)</f>
        <v>#N/A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31" t="s">
        <v>32</v>
      </c>
      <c r="E153" t="str">
        <f>+VLOOKUP(D153,Tabla13[],2,FALSE)</f>
        <v>SERVICIO DE MANTENIMIENTO, REPARACION, DESMONTE E INSTALACION DE MAQUINAS Y EQUIPOS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31" t="s">
        <v>640</v>
      </c>
      <c r="E154" t="e">
        <f>+VLOOKUP(D154,Tabla13[],2,FALSE)</f>
        <v>#N/A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31" t="s">
        <v>13</v>
      </c>
      <c r="E155" t="str">
        <f>+VLOOKUP(D155,Tabla13[],2,FALSE)</f>
        <v>UTILES MENORES MEDICOS-QUIRURGICOS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31" t="s">
        <v>20</v>
      </c>
      <c r="E156" t="str">
        <f>+VLOOKUP(D156,Tabla13[],2,FALSE)</f>
        <v>MANTENIMIENTO Y REPARACION DE EQUIPOS MEDICOS SANITARIOS Y DE LABORATORIO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31" t="s">
        <v>12</v>
      </c>
      <c r="E157" t="str">
        <f>+VLOOKUP(D157,Tabla13[],2,FALSE)</f>
        <v>UTILES Y MATERIALES DE OFICINA E INFORMATICA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31" t="s">
        <v>32</v>
      </c>
      <c r="E158" t="str">
        <f>+VLOOKUP(D158,Tabla13[],2,FALSE)</f>
        <v>SERVICIO DE MANTENIMIENTO, REPARACION, DESMONTE E INSTALACION DE MAQUINAS Y EQUIPOS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31" t="s">
        <v>32</v>
      </c>
      <c r="E159" t="str">
        <f>+VLOOKUP(D159,Tabla13[],2,FALSE)</f>
        <v>SERVICIO DE MANTENIMIENTO, REPARACION, DESMONTE E INSTALACION DE MAQUINAS Y EQUIPOS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31" t="s">
        <v>32</v>
      </c>
      <c r="E160" t="str">
        <f>+VLOOKUP(D160,Tabla13[],2,FALSE)</f>
        <v>SERVICIO DE MANTENIMIENTO, REPARACION, DESMONTE E INSTALACION DE MAQUINAS Y EQUIPOS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31" t="s">
        <v>32</v>
      </c>
      <c r="E161" t="str">
        <f>+VLOOKUP(D161,Tabla13[],2,FALSE)</f>
        <v>SERVICIO DE MANTENIMIENTO, REPARACION, DESMONTE E INSTALACION DE MAQUINAS Y EQUIPOS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31" t="s">
        <v>13</v>
      </c>
      <c r="E162" t="str">
        <f>+VLOOKUP(D162,Tabla13[],2,FALSE)</f>
        <v>UTILES MENORES MEDICOS-QUIRURGICOS</v>
      </c>
      <c r="I162" s="3" t="s">
        <v>110</v>
      </c>
      <c r="J162" t="e">
        <f>+VLOOKUP(I162,Tabla13[],2,FALSE)</f>
        <v>#N/A</v>
      </c>
    </row>
    <row r="163" spans="4:10" x14ac:dyDescent="0.25">
      <c r="D163" s="31" t="s">
        <v>13</v>
      </c>
      <c r="E163" t="str">
        <f>+VLOOKUP(D163,Tabla13[],2,FALSE)</f>
        <v>UTILES MENORES MEDICOS-QUIRURGICOS</v>
      </c>
      <c r="I163" s="3" t="s">
        <v>97</v>
      </c>
      <c r="J163" t="e">
        <f>+VLOOKUP(I163,Tabla13[],2,FALSE)</f>
        <v>#N/A</v>
      </c>
    </row>
    <row r="164" spans="4:10" x14ac:dyDescent="0.25">
      <c r="D164" s="31" t="s">
        <v>24</v>
      </c>
      <c r="E164" t="str">
        <f>+VLOOKUP(D164,Tabla13[],2,FALSE)</f>
        <v>ALIMENTOS Y BEBIDA PARA PERSONA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31" t="s">
        <v>24</v>
      </c>
      <c r="E165" t="str">
        <f>+VLOOKUP(D165,Tabla13[],2,FALSE)</f>
        <v>ALIMENTOS Y BEBIDA PARA PERSONA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31" t="s">
        <v>18</v>
      </c>
      <c r="E166" t="str">
        <f>+VLOOKUP(D166,Tabla13[],2,FALSE)</f>
        <v>PRODUCTOS MEDICINALES PARA USO HUMANO</v>
      </c>
      <c r="I166" s="3" t="s">
        <v>111</v>
      </c>
      <c r="J166" t="e">
        <f>+VLOOKUP(I166,Tabla13[],2,FALSE)</f>
        <v>#N/A</v>
      </c>
    </row>
    <row r="167" spans="4:10" x14ac:dyDescent="0.25">
      <c r="D167" s="31" t="s">
        <v>42</v>
      </c>
      <c r="E167" t="e">
        <f>+VLOOKUP(D167,Tabla13[],2,FALSE)</f>
        <v>#N/A</v>
      </c>
      <c r="I167" s="3" t="s">
        <v>112</v>
      </c>
      <c r="J167" t="e">
        <f>+VLOOKUP(I167,Tabla13[],2,FALSE)</f>
        <v>#N/A</v>
      </c>
    </row>
    <row r="168" spans="4:10" x14ac:dyDescent="0.25">
      <c r="D168" s="31" t="s">
        <v>14</v>
      </c>
      <c r="E168" t="str">
        <f>+VLOOKUP(D168,Tabla13[],2,FALSE)</f>
        <v>LIMPIEZA E HIGIENE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31" t="s">
        <v>104</v>
      </c>
      <c r="E169" t="e">
        <f>+VLOOKUP(D169,Tabla13[],2,FALSE)</f>
        <v>#N/A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31" t="s">
        <v>42</v>
      </c>
      <c r="E170" t="e">
        <f>+VLOOKUP(D170,Tabla13[],2,FALSE)</f>
        <v>#N/A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31" t="s">
        <v>111</v>
      </c>
      <c r="E171" t="e">
        <f>+VLOOKUP(D171,Tabla13[],2,FALSE)</f>
        <v>#N/A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31" t="s">
        <v>111</v>
      </c>
      <c r="E172" t="e">
        <f>+VLOOKUP(D172,Tabla13[],2,FALSE)</f>
        <v>#N/A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31" t="s">
        <v>24</v>
      </c>
      <c r="E173" t="str">
        <f>+VLOOKUP(D173,Tabla13[],2,FALSE)</f>
        <v>ALIMENTOS Y BEBIDA PARA PERSONA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31" t="s">
        <v>24</v>
      </c>
      <c r="E174" t="str">
        <f>+VLOOKUP(D174,Tabla13[],2,FALSE)</f>
        <v>ALIMENTOS Y BEBIDA PARA PERSONA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31" t="s">
        <v>24</v>
      </c>
      <c r="E175" t="str">
        <f>+VLOOKUP(D175,Tabla13[],2,FALSE)</f>
        <v>ALIMENTOS Y BEBIDA PARA PERSONA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31" t="s">
        <v>24</v>
      </c>
      <c r="E176" t="str">
        <f>+VLOOKUP(D176,Tabla13[],2,FALSE)</f>
        <v>ALIMENTOS Y BEBIDA PARA PERSONA</v>
      </c>
      <c r="I176" s="3" t="s">
        <v>113</v>
      </c>
      <c r="J176" t="e">
        <f>+VLOOKUP(I176,Tabla13[],2,FALSE)</f>
        <v>#N/A</v>
      </c>
    </row>
    <row r="177" spans="4:10" x14ac:dyDescent="0.25">
      <c r="D177" s="31" t="s">
        <v>24</v>
      </c>
      <c r="E177" t="str">
        <f>+VLOOKUP(D177,Tabla13[],2,FALSE)</f>
        <v>ALIMENTOS Y BEBIDA PARA PERSONA</v>
      </c>
      <c r="I177" s="3" t="s">
        <v>100</v>
      </c>
      <c r="J177" t="e">
        <f>+VLOOKUP(I177,Tabla13[],2,FALSE)</f>
        <v>#N/A</v>
      </c>
    </row>
    <row r="178" spans="4:10" x14ac:dyDescent="0.25">
      <c r="D178" s="31" t="s">
        <v>24</v>
      </c>
      <c r="E178" t="str">
        <f>+VLOOKUP(D178,Tabla13[],2,FALSE)</f>
        <v>ALIMENTOS Y BEBIDA PARA PERSONA</v>
      </c>
      <c r="I178" s="3" t="s">
        <v>100</v>
      </c>
      <c r="J178" t="e">
        <f>+VLOOKUP(I178,Tabla13[],2,FALSE)</f>
        <v>#N/A</v>
      </c>
    </row>
    <row r="179" spans="4:10" x14ac:dyDescent="0.25">
      <c r="D179" s="31" t="s">
        <v>24</v>
      </c>
      <c r="E179" t="str">
        <f>+VLOOKUP(D179,Tabla13[],2,FALSE)</f>
        <v>ALIMENTOS Y BEBIDA PARA PERSONA</v>
      </c>
      <c r="I179" s="3" t="s">
        <v>100</v>
      </c>
      <c r="J179" t="e">
        <f>+VLOOKUP(I179,Tabla13[],2,FALSE)</f>
        <v>#N/A</v>
      </c>
    </row>
    <row r="180" spans="4:10" x14ac:dyDescent="0.25">
      <c r="D180" s="31" t="s">
        <v>24</v>
      </c>
      <c r="E180" t="str">
        <f>+VLOOKUP(D180,Tabla13[],2,FALSE)</f>
        <v>ALIMENTOS Y BEBIDA PARA PERSONA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31" t="s">
        <v>24</v>
      </c>
      <c r="E181" t="str">
        <f>+VLOOKUP(D181,Tabla13[],2,FALSE)</f>
        <v>ALIMENTOS Y BEBIDA PARA PERSONA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31" t="s">
        <v>24</v>
      </c>
      <c r="E182" t="str">
        <f>+VLOOKUP(D182,Tabla13[],2,FALSE)</f>
        <v>ALIMENTOS Y BEBIDA PARA PERSONA</v>
      </c>
      <c r="I182" s="3" t="s">
        <v>23</v>
      </c>
      <c r="J182" t="str">
        <f>+VLOOKUP(I182,Tabla13[],2,FALSE)</f>
        <v>PINTURAS</v>
      </c>
    </row>
    <row r="183" spans="4:10" x14ac:dyDescent="0.25">
      <c r="D183" s="31" t="s">
        <v>11</v>
      </c>
      <c r="E183" t="str">
        <f>+VLOOKUP(D183,Tabla13[],2,FALSE)</f>
        <v>MATERIAL PARA LIMPIEZA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31" t="s">
        <v>24</v>
      </c>
      <c r="E184" t="str">
        <f>+VLOOKUP(D184,Tabla13[],2,FALSE)</f>
        <v>ALIMENTOS Y BEBIDA PARA PERSONA</v>
      </c>
      <c r="I184" s="3" t="s">
        <v>101</v>
      </c>
      <c r="J184" t="e">
        <f>+VLOOKUP(I184,Tabla13[],2,FALSE)</f>
        <v>#N/A</v>
      </c>
    </row>
    <row r="185" spans="4:10" x14ac:dyDescent="0.25">
      <c r="D185" s="31" t="s">
        <v>640</v>
      </c>
      <c r="E185" t="e">
        <f>+VLOOKUP(D185,Tabla13[],2,FALSE)</f>
        <v>#N/A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31" t="s">
        <v>203</v>
      </c>
      <c r="E186" t="e">
        <f>+VLOOKUP(D186,Tabla13[],2,FALSE)</f>
        <v>#N/A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31" t="s">
        <v>13</v>
      </c>
      <c r="E187" t="str">
        <f>+VLOOKUP(D187,Tabla13[],2,FALSE)</f>
        <v>UTILES MENORES MEDICOS-QUIRURGICOS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31" t="s">
        <v>18</v>
      </c>
      <c r="E188" t="str">
        <f>+VLOOKUP(D188,Tabla13[],2,FALSE)</f>
        <v>PRODUCTOS MEDICINALES PARA USO HUMANO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31" t="s">
        <v>32</v>
      </c>
      <c r="E189" t="str">
        <f>+VLOOKUP(D189,Tabla13[],2,FALSE)</f>
        <v>SERVICIO DE MANTENIMIENTO, REPARACION, DESMONTE E INSTALACION DE MAQUINAS Y EQUIPOS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31" t="s">
        <v>24</v>
      </c>
      <c r="E190" t="str">
        <f>+VLOOKUP(D190,Tabla13[],2,FALSE)</f>
        <v>ALIMENTOS Y BEBIDA PARA PERSONA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31" t="s">
        <v>44</v>
      </c>
      <c r="E191" t="e">
        <f>+VLOOKUP(D191,Tabla13[],2,FALSE)</f>
        <v>#N/A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31" t="s">
        <v>24</v>
      </c>
      <c r="E192" t="str">
        <f>+VLOOKUP(D192,Tabla13[],2,FALSE)</f>
        <v>ALIMENTOS Y BEBIDA PARA PERSONA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31" t="s">
        <v>18</v>
      </c>
      <c r="E193" t="str">
        <f>+VLOOKUP(D193,Tabla13[],2,FALSE)</f>
        <v>PRODUCTOS MEDICINALES PARA USO HUMANO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31" t="s">
        <v>13</v>
      </c>
      <c r="E194" t="str">
        <f>+VLOOKUP(D194,Tabla13[],2,FALSE)</f>
        <v>UTILES MENORES MEDICOS-QUIRURGICOS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31" t="s">
        <v>641</v>
      </c>
      <c r="E195" t="e">
        <f>+VLOOKUP(D195,Tabla13[],2,FALSE)</f>
        <v>#N/A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31" t="s">
        <v>37</v>
      </c>
      <c r="E196" t="str">
        <f>+VLOOKUP(D196,Tabla13[],2,FALSE)</f>
        <v>FLETE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31" t="s">
        <v>24</v>
      </c>
      <c r="E197" t="str">
        <f>+VLOOKUP(D197,Tabla13[],2,FALSE)</f>
        <v>ALIMENTOS Y BEBIDA PARA PERSONA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31" t="s">
        <v>18</v>
      </c>
      <c r="E198" t="str">
        <f>+VLOOKUP(D198,Tabla13[],2,FALSE)</f>
        <v>PRODUCTOS MEDICINALES PARA USO HUMANO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31" t="s">
        <v>21</v>
      </c>
      <c r="E199" t="str">
        <f>+VLOOKUP(D199,Tabla13[],2,FALSE)</f>
        <v>EQUIPO MEDICOS Y DE LABORATORIO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20" t="s">
        <v>24</v>
      </c>
      <c r="E200" t="str">
        <f>+VLOOKUP(D200,Tabla13[],2,FALSE)</f>
        <v>ALIMENTOS Y BEBIDA PARA PERSONA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20" t="s">
        <v>36</v>
      </c>
      <c r="E201" t="str">
        <f>+VLOOKUP(D201,Tabla13[],2,FALSE)</f>
        <v>GAS GLP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20" t="s">
        <v>13</v>
      </c>
      <c r="E202" t="str">
        <f>+VLOOKUP(D202,Tabla13[],2,FALSE)</f>
        <v>UTILES MENORES MEDICOS-QUIRURGICOS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20" t="s">
        <v>13</v>
      </c>
      <c r="E203" t="str">
        <f>+VLOOKUP(D203,Tabla13[],2,FALSE)</f>
        <v>UTILES MENORES MEDICOS-QUIRURGICOS</v>
      </c>
      <c r="I203" s="3" t="s">
        <v>103</v>
      </c>
      <c r="J203" t="e">
        <f>+VLOOKUP(I203,Tabla13[],2,FALSE)</f>
        <v>#N/A</v>
      </c>
    </row>
    <row r="204" spans="4:10" x14ac:dyDescent="0.25">
      <c r="D204" s="20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20" t="s">
        <v>18</v>
      </c>
      <c r="E205" t="str">
        <f>+VLOOKUP(D205,Tabla13[],2,FALSE)</f>
        <v>PRODUCTOS MEDICINALES PARA USO HUMANO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20" t="s">
        <v>18</v>
      </c>
      <c r="E206" t="str">
        <f>+VLOOKUP(D206,Tabla13[],2,FALSE)</f>
        <v>PRODUCTOS MEDICINALES PARA USO HUMANO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20" t="s">
        <v>18</v>
      </c>
      <c r="E207" t="str">
        <f>+VLOOKUP(D207,Tabla13[],2,FALSE)</f>
        <v>PRODUCTOS MEDICINALES PARA USO HUMANO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20" t="s">
        <v>18</v>
      </c>
      <c r="E208" t="str">
        <f>+VLOOKUP(D208,Tabla13[],2,FALSE)</f>
        <v>PRODUCTOS MEDICINALES PARA USO HUMANO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20" t="s">
        <v>13</v>
      </c>
      <c r="E209" t="str">
        <f>+VLOOKUP(D209,Tabla13[],2,FALSE)</f>
        <v>UTILES MENORES MEDICOS-QUIRURGICOS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20" t="s">
        <v>13</v>
      </c>
      <c r="E210" t="str">
        <f>+VLOOKUP(D210,Tabla13[],2,FALSE)</f>
        <v>UTILES MENORES MEDICOS-QUIRURGICOS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20" t="s">
        <v>13</v>
      </c>
      <c r="E211" t="str">
        <f>+VLOOKUP(D211,Tabla13[],2,FALSE)</f>
        <v>UTILES MENORES MEDICOS-QUIRURGICOS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20" t="s">
        <v>24</v>
      </c>
      <c r="E212" t="str">
        <f>+VLOOKUP(D212,Tabla13[],2,FALSE)</f>
        <v>ALIMENTOS Y BEBIDA PARA PERSONA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20" t="s">
        <v>24</v>
      </c>
      <c r="E213" t="str">
        <f>+VLOOKUP(D213,Tabla13[],2,FALSE)</f>
        <v>ALIMENTOS Y BEBIDA PARA PERSONA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20" t="s">
        <v>24</v>
      </c>
      <c r="E214" t="str">
        <f>+VLOOKUP(D214,Tabla13[],2,FALSE)</f>
        <v>ALIMENTOS Y BEBIDA PARA PERSONA</v>
      </c>
      <c r="I214" s="3" t="s">
        <v>114</v>
      </c>
      <c r="J214" t="e">
        <f>+VLOOKUP(I214,Tabla13[],2,FALSE)</f>
        <v>#N/A</v>
      </c>
    </row>
    <row r="215" spans="4:10" x14ac:dyDescent="0.25">
      <c r="D215" s="20" t="s">
        <v>24</v>
      </c>
      <c r="E215" t="str">
        <f>+VLOOKUP(D215,Tabla13[],2,FALSE)</f>
        <v>ALIMENTOS Y BEBIDA PARA PERSONA</v>
      </c>
      <c r="I215" s="3" t="s">
        <v>115</v>
      </c>
      <c r="J215" t="e">
        <f>+VLOOKUP(I215,Tabla13[],2,FALSE)</f>
        <v>#N/A</v>
      </c>
    </row>
    <row r="216" spans="4:10" x14ac:dyDescent="0.25">
      <c r="D216" s="20" t="s">
        <v>24</v>
      </c>
      <c r="E216" t="str">
        <f>+VLOOKUP(D216,Tabla13[],2,FALSE)</f>
        <v>ALIMENTOS Y BEBIDA PARA PERSONA</v>
      </c>
      <c r="I216" s="3" t="s">
        <v>116</v>
      </c>
      <c r="J216" t="e">
        <f>+VLOOKUP(I216,Tabla13[],2,FALSE)</f>
        <v>#N/A</v>
      </c>
    </row>
    <row r="217" spans="4:10" x14ac:dyDescent="0.25">
      <c r="D217" s="20" t="s">
        <v>24</v>
      </c>
      <c r="E217" t="str">
        <f>+VLOOKUP(D217,Tabla13[],2,FALSE)</f>
        <v>ALIMENTOS Y BEBIDA PARA PERSONA</v>
      </c>
      <c r="I217" s="3" t="s">
        <v>117</v>
      </c>
      <c r="J217" t="e">
        <f>+VLOOKUP(I217,Tabla13[],2,FALSE)</f>
        <v>#N/A</v>
      </c>
    </row>
    <row r="218" spans="4:10" x14ac:dyDescent="0.25">
      <c r="D218" s="20" t="s">
        <v>24</v>
      </c>
      <c r="E218" t="str">
        <f>+VLOOKUP(D218,Tabla13[],2,FALSE)</f>
        <v>ALIMENTOS Y BEBIDA PARA PERSONA</v>
      </c>
      <c r="I218" s="3" t="s">
        <v>118</v>
      </c>
      <c r="J218" t="e">
        <f>+VLOOKUP(I218,Tabla13[],2,FALSE)</f>
        <v>#N/A</v>
      </c>
    </row>
    <row r="219" spans="4:10" x14ac:dyDescent="0.25">
      <c r="D219" s="20" t="s">
        <v>203</v>
      </c>
      <c r="E219" t="e">
        <f>+VLOOKUP(D219,Tabla13[],2,FALSE)</f>
        <v>#N/A</v>
      </c>
      <c r="I219" s="3" t="s">
        <v>119</v>
      </c>
      <c r="J219" t="e">
        <f>+VLOOKUP(I219,Tabla13[],2,FALSE)</f>
        <v>#N/A</v>
      </c>
    </row>
    <row r="220" spans="4:10" x14ac:dyDescent="0.25">
      <c r="D220" s="20" t="s">
        <v>24</v>
      </c>
      <c r="E220" t="str">
        <f>+VLOOKUP(D220,Tabla13[],2,FALSE)</f>
        <v>ALIMENTOS Y BEBIDA PARA PERSONA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20" t="s">
        <v>24</v>
      </c>
      <c r="E221" t="str">
        <f>+VLOOKUP(D221,Tabla13[],2,FALSE)</f>
        <v>ALIMENTOS Y BEBIDA PARA PERSONA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20" t="s">
        <v>24</v>
      </c>
      <c r="E222" t="str">
        <f>+VLOOKUP(D222,Tabla13[],2,FALSE)</f>
        <v>ALIMENTOS Y BEBIDA PARA PERSONA</v>
      </c>
      <c r="I222" s="3" t="s">
        <v>120</v>
      </c>
      <c r="J222" t="e">
        <f>+VLOOKUP(I222,Tabla13[],2,FALSE)</f>
        <v>#N/A</v>
      </c>
    </row>
    <row r="223" spans="4:10" x14ac:dyDescent="0.25">
      <c r="D223" s="20" t="s">
        <v>24</v>
      </c>
      <c r="E223" t="str">
        <f>+VLOOKUP(D223,Tabla13[],2,FALSE)</f>
        <v>ALIMENTOS Y BEBIDA PARA PERSONA</v>
      </c>
      <c r="I223" s="3" t="s">
        <v>121</v>
      </c>
      <c r="J223" t="e">
        <f>+VLOOKUP(I223,Tabla13[],2,FALSE)</f>
        <v>#N/A</v>
      </c>
    </row>
    <row r="224" spans="4:10" x14ac:dyDescent="0.25">
      <c r="D224" s="20" t="s">
        <v>35</v>
      </c>
      <c r="E224" t="str">
        <f>+VLOOKUP(D224,Tabla13[],2,FALSE)</f>
        <v>PRODUCTOS QUIMICO DE USO PERSONAL</v>
      </c>
      <c r="I224" s="3" t="s">
        <v>122</v>
      </c>
      <c r="J224" t="e">
        <f>+VLOOKUP(I224,Tabla13[],2,FALSE)</f>
        <v>#N/A</v>
      </c>
    </row>
    <row r="225" spans="4:10" x14ac:dyDescent="0.25">
      <c r="D225" s="20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20" t="s">
        <v>42</v>
      </c>
      <c r="E226" t="e">
        <f>+VLOOKUP(D226,Tabla13[],2,FALSE)</f>
        <v>#N/A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20" t="s">
        <v>102</v>
      </c>
      <c r="E227" t="e">
        <f>+VLOOKUP(D227,Tabla13[],2,FALSE)</f>
        <v>#N/A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20" t="s">
        <v>13</v>
      </c>
      <c r="E228" t="str">
        <f>+VLOOKUP(D228,Tabla13[],2,FALSE)</f>
        <v>UTILES MENORES MEDICOS-QUIRURGICOS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20" t="s">
        <v>13</v>
      </c>
      <c r="E229" t="str">
        <f>+VLOOKUP(D229,Tabla13[],2,FALSE)</f>
        <v>UTILES MENORES MEDICOS-QUIRURGICOS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20" t="s">
        <v>18</v>
      </c>
      <c r="E230" t="str">
        <f>+VLOOKUP(D230,Tabla13[],2,FALSE)</f>
        <v>PRODUCTOS MEDICINALES PARA USO HUMANO</v>
      </c>
      <c r="I230" s="3" t="s">
        <v>124</v>
      </c>
      <c r="J230" t="e">
        <f>+VLOOKUP(I230,Tabla13[],2,FALSE)</f>
        <v>#N/A</v>
      </c>
    </row>
    <row r="231" spans="4:10" x14ac:dyDescent="0.25">
      <c r="D231" s="20" t="s">
        <v>24</v>
      </c>
      <c r="E231" t="str">
        <f>+VLOOKUP(D231,Tabla13[],2,FALSE)</f>
        <v>ALIMENTOS Y BEBIDA PARA PERSONA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20" t="s">
        <v>179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20" t="s">
        <v>24</v>
      </c>
      <c r="E233" t="str">
        <f>+VLOOKUP(D233,Tabla13[],2,FALSE)</f>
        <v>ALIMENTOS Y BEBIDA PARA PERSONA</v>
      </c>
      <c r="I233" s="3" t="s">
        <v>97</v>
      </c>
      <c r="J233" t="e">
        <f>+VLOOKUP(I233,Tabla13[],2,FALSE)</f>
        <v>#N/A</v>
      </c>
    </row>
    <row r="234" spans="4:10" x14ac:dyDescent="0.25">
      <c r="D234" s="20" t="s">
        <v>14</v>
      </c>
      <c r="E234" t="str">
        <f>+VLOOKUP(D234,Tabla13[],2,FALSE)</f>
        <v>LIMPIEZA E HIGIENE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I235" s="3" t="s">
        <v>41</v>
      </c>
      <c r="J235" t="e">
        <f>+VLOOKUP(I235,Tabla13[],2,FALSE)</f>
        <v>#N/A</v>
      </c>
    </row>
    <row r="236" spans="4:10" x14ac:dyDescent="0.25">
      <c r="I236" s="3" t="s">
        <v>104</v>
      </c>
      <c r="J236" t="e">
        <f>+VLOOKUP(I236,Tabla13[],2,FALSE)</f>
        <v>#N/A</v>
      </c>
    </row>
    <row r="237" spans="4:10" x14ac:dyDescent="0.25">
      <c r="I237" s="3" t="s">
        <v>40</v>
      </c>
      <c r="J237" t="e">
        <f>+VLOOKUP(I237,Tabla13[],2,FALSE)</f>
        <v>#N/A</v>
      </c>
    </row>
    <row r="238" spans="4:10" x14ac:dyDescent="0.25"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I239" s="3" t="s">
        <v>18</v>
      </c>
      <c r="J239" t="str">
        <f>+VLOOKUP(I239,Tabla13[],2,FALSE)</f>
        <v>PRODUCTOS MEDICINALES PARA USO HUMANO</v>
      </c>
    </row>
    <row r="240" spans="4:10" x14ac:dyDescent="0.25">
      <c r="I240" s="3" t="s">
        <v>13</v>
      </c>
      <c r="J240" t="str">
        <f>+VLOOKUP(I240,Tabla13[],2,FALSE)</f>
        <v>UTILES MENORES MEDICOS-QUIRURGICOS</v>
      </c>
    </row>
    <row r="241" spans="9:10" x14ac:dyDescent="0.25">
      <c r="I241" s="3" t="s">
        <v>18</v>
      </c>
      <c r="J241" t="str">
        <f>+VLOOKUP(I241,Tabla13[],2,FALSE)</f>
        <v>PRODUCTOS MEDICINALES PARA USO HUMANO</v>
      </c>
    </row>
    <row r="242" spans="9:10" x14ac:dyDescent="0.25">
      <c r="I242" s="3" t="s">
        <v>18</v>
      </c>
      <c r="J242" t="str">
        <f>+VLOOKUP(I242,Tabla13[],2,FALSE)</f>
        <v>PRODUCTOS MEDICINALES PARA USO HUMANO</v>
      </c>
    </row>
    <row r="243" spans="9:10" x14ac:dyDescent="0.25">
      <c r="I243" s="3" t="s">
        <v>10</v>
      </c>
      <c r="J243" t="str">
        <f>+VLOOKUP(I243,Tabla13[],2,FALSE)</f>
        <v>PRODUCTOR Y UTILES VARIOS NO IDENTIFICADOS</v>
      </c>
    </row>
    <row r="244" spans="9:10" x14ac:dyDescent="0.25">
      <c r="I244" s="3" t="s">
        <v>18</v>
      </c>
      <c r="J244" t="str">
        <f>+VLOOKUP(I244,Tabla13[],2,FALSE)</f>
        <v>PRODUCTOS MEDICINALES PARA USO HUMANO</v>
      </c>
    </row>
    <row r="245" spans="9:10" x14ac:dyDescent="0.25">
      <c r="I245" s="3" t="s">
        <v>45</v>
      </c>
      <c r="J245" t="str">
        <f>+VLOOKUP(I245,Tabla13[],2,FALSE)</f>
        <v>MANTENIMIENTO Y REP DE ELEVADORES</v>
      </c>
    </row>
    <row r="246" spans="9:10" x14ac:dyDescent="0.25">
      <c r="I246" s="3" t="s">
        <v>45</v>
      </c>
      <c r="J246" t="str">
        <f>+VLOOKUP(I246,Tabla13[],2,FALSE)</f>
        <v>MANTENIMIENTO Y REP DE ELEVADORES</v>
      </c>
    </row>
    <row r="247" spans="9:10" x14ac:dyDescent="0.25">
      <c r="I247" s="3" t="s">
        <v>18</v>
      </c>
      <c r="J247" t="str">
        <f>+VLOOKUP(I247,Tabla13[],2,FALSE)</f>
        <v>PRODUCTOS MEDICINALES PARA USO HUMANO</v>
      </c>
    </row>
    <row r="248" spans="9:10" x14ac:dyDescent="0.25">
      <c r="I248" s="3" t="s">
        <v>13</v>
      </c>
      <c r="J248" t="str">
        <f>+VLOOKUP(I248,Tabla13[],2,FALSE)</f>
        <v>UTILES MENORES MEDICOS-QUIRURGICOS</v>
      </c>
    </row>
    <row r="249" spans="9:10" x14ac:dyDescent="0.25">
      <c r="I249" s="3" t="s">
        <v>13</v>
      </c>
      <c r="J249" t="str">
        <f>+VLOOKUP(I249,Tabla13[],2,FALSE)</f>
        <v>UTILES MENORES MEDICOS-QUIRURGICOS</v>
      </c>
    </row>
    <row r="250" spans="9:10" x14ac:dyDescent="0.25">
      <c r="I250" s="3" t="s">
        <v>18</v>
      </c>
      <c r="J250" t="str">
        <f>+VLOOKUP(I250,Tabla13[],2,FALSE)</f>
        <v>PRODUCTOS MEDICINALES PARA USO HUMANO</v>
      </c>
    </row>
    <row r="251" spans="9:10" x14ac:dyDescent="0.25">
      <c r="I251" s="3" t="s">
        <v>13</v>
      </c>
      <c r="J251" t="str">
        <f>+VLOOKUP(I251,Tabla13[],2,FALSE)</f>
        <v>UTILES MENORES MEDICOS-QUIRURGICOS</v>
      </c>
    </row>
    <row r="252" spans="9:10" x14ac:dyDescent="0.25">
      <c r="I252" s="3" t="s">
        <v>13</v>
      </c>
      <c r="J252" t="str">
        <f>+VLOOKUP(I252,Tabla13[],2,FALSE)</f>
        <v>UTILES MENORES MEDICOS-QUIRURGICOS</v>
      </c>
    </row>
    <row r="253" spans="9:10" x14ac:dyDescent="0.25">
      <c r="I253" s="3" t="s">
        <v>13</v>
      </c>
      <c r="J253" t="str">
        <f>+VLOOKUP(I253,Tabla13[],2,FALSE)</f>
        <v>UTILES MENORES MEDICOS-QUIRURGICOS</v>
      </c>
    </row>
    <row r="254" spans="9:10" x14ac:dyDescent="0.25">
      <c r="I254" s="3" t="s">
        <v>13</v>
      </c>
      <c r="J254" t="str">
        <f>+VLOOKUP(I254,Tabla13[],2,FALSE)</f>
        <v>UTILES MENORES MEDICOS-QUIRURGICOS</v>
      </c>
    </row>
    <row r="255" spans="9:10" x14ac:dyDescent="0.25">
      <c r="I255" s="3" t="s">
        <v>35</v>
      </c>
      <c r="J255" t="str">
        <f>+VLOOKUP(I255,Tabla13[],2,FALSE)</f>
        <v>PRODUCTOS QUIMICO DE USO PERSONAL</v>
      </c>
    </row>
    <row r="256" spans="9:10" x14ac:dyDescent="0.25">
      <c r="I256" s="3" t="s">
        <v>13</v>
      </c>
      <c r="J256" t="str">
        <f>+VLOOKUP(I256,Tabla13[],2,FALSE)</f>
        <v>UTILES MENORES MEDICOS-QUIRURGICOS</v>
      </c>
    </row>
    <row r="257" spans="9:10" x14ac:dyDescent="0.25">
      <c r="I257" s="3" t="s">
        <v>13</v>
      </c>
      <c r="J257" t="str">
        <f>+VLOOKUP(I257,Tabla13[],2,FALSE)</f>
        <v>UTILES MENORES MEDICOS-QUIRURGICOS</v>
      </c>
    </row>
    <row r="258" spans="9:10" x14ac:dyDescent="0.25">
      <c r="I258" s="3" t="s">
        <v>13</v>
      </c>
      <c r="J258" t="str">
        <f>+VLOOKUP(I258,Tabla13[],2,FALSE)</f>
        <v>UTILES MENORES MEDICOS-QUIRURGICOS</v>
      </c>
    </row>
    <row r="259" spans="9:10" x14ac:dyDescent="0.25">
      <c r="I259" s="3" t="s">
        <v>13</v>
      </c>
      <c r="J259" t="str">
        <f>+VLOOKUP(I259,Tabla13[],2,FALSE)</f>
        <v>UTILES MENORES MEDICOS-QUIRURGICOS</v>
      </c>
    </row>
    <row r="260" spans="9:10" x14ac:dyDescent="0.25">
      <c r="I260" s="3" t="s">
        <v>18</v>
      </c>
      <c r="J260" t="str">
        <f>+VLOOKUP(I260,Tabla13[],2,FALSE)</f>
        <v>PRODUCTOS MEDICINALES PARA USO HUMANO</v>
      </c>
    </row>
    <row r="261" spans="9:10" x14ac:dyDescent="0.25">
      <c r="I261" s="3" t="s">
        <v>18</v>
      </c>
      <c r="J261" t="str">
        <f>+VLOOKUP(I261,Tabla13[],2,FALSE)</f>
        <v>PRODUCTOS MEDICINALES PARA USO HUMANO</v>
      </c>
    </row>
    <row r="262" spans="9:10" x14ac:dyDescent="0.25">
      <c r="I262" s="3" t="s">
        <v>13</v>
      </c>
      <c r="J262" t="str">
        <f>+VLOOKUP(I262,Tabla13[],2,FALSE)</f>
        <v>UTILES MENORES MEDICOS-QUIRURGICOS</v>
      </c>
    </row>
    <row r="263" spans="9:10" x14ac:dyDescent="0.25">
      <c r="I263" s="3" t="s">
        <v>97</v>
      </c>
      <c r="J263" t="e">
        <f>+VLOOKUP(I263,Tabla13[],2,FALSE)</f>
        <v>#N/A</v>
      </c>
    </row>
    <row r="264" spans="9:10" x14ac:dyDescent="0.25">
      <c r="I264" s="3" t="s">
        <v>97</v>
      </c>
      <c r="J264" t="e">
        <f>+VLOOKUP(I264,Tabla13[],2,FALSE)</f>
        <v>#N/A</v>
      </c>
    </row>
    <row r="265" spans="9:10" x14ac:dyDescent="0.25">
      <c r="I265" s="3" t="s">
        <v>24</v>
      </c>
      <c r="J265" t="str">
        <f>+VLOOKUP(I265,Tabla13[],2,FALSE)</f>
        <v>ALIMENTOS Y BEBIDA PARA PERSONA</v>
      </c>
    </row>
    <row r="266" spans="9:10" x14ac:dyDescent="0.25">
      <c r="I266" s="3" t="s">
        <v>18</v>
      </c>
      <c r="J266" t="str">
        <f>+VLOOKUP(I266,Tabla13[],2,FALSE)</f>
        <v>PRODUCTOS MEDICINALES PARA USO HUMANO</v>
      </c>
    </row>
    <row r="267" spans="9:10" x14ac:dyDescent="0.25">
      <c r="I267" s="3" t="s">
        <v>18</v>
      </c>
      <c r="J267" t="str">
        <f>+VLOOKUP(I267,Tabla13[],2,FALSE)</f>
        <v>PRODUCTOS MEDICINALES PARA USO HUMANO</v>
      </c>
    </row>
    <row r="268" spans="9:10" x14ac:dyDescent="0.25">
      <c r="I268" s="3" t="s">
        <v>13</v>
      </c>
      <c r="J268" t="str">
        <f>+VLOOKUP(I268,Tabla13[],2,FALSE)</f>
        <v>UTILES MENORES MEDICOS-QUIRURGICOS</v>
      </c>
    </row>
    <row r="269" spans="9:10" x14ac:dyDescent="0.25">
      <c r="I269" s="3" t="s">
        <v>13</v>
      </c>
      <c r="J269" t="str">
        <f>+VLOOKUP(I269,Tabla13[],2,FALSE)</f>
        <v>UTILES MENORES MEDICOS-QUIRURGICOS</v>
      </c>
    </row>
    <row r="270" spans="9:10" x14ac:dyDescent="0.25">
      <c r="I270" s="3" t="s">
        <v>31</v>
      </c>
      <c r="J270" t="str">
        <f>+VLOOKUP(I270,Tabla13[],2,FALSE)</f>
        <v>HILADOS, FIBRAS Y TELAS</v>
      </c>
    </row>
    <row r="271" spans="9:10" x14ac:dyDescent="0.25">
      <c r="I271" s="3" t="s">
        <v>23</v>
      </c>
      <c r="J271" t="str">
        <f>+VLOOKUP(I271,Tabla13[],2,FALSE)</f>
        <v>PINTURAS</v>
      </c>
    </row>
    <row r="272" spans="9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88"/>
  <sheetViews>
    <sheetView topLeftCell="A207" workbookViewId="0">
      <selection activeCell="B4" sqref="B4:B220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20" t="s">
        <v>210</v>
      </c>
      <c r="B4" t="e">
        <f>+VLOOKUP(A4,Tabla1[],2,FALSE)</f>
        <v>#N/A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20" t="s">
        <v>13</v>
      </c>
      <c r="B5" t="str">
        <f>+VLOOKUP(A5,Tabla1[],2,FALSE)</f>
        <v>UTILES MENORES MEDICOS-QUIRURGICOS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20" t="s">
        <v>13</v>
      </c>
      <c r="B6" t="str">
        <f>+VLOOKUP(A6,Tabla1[],2,FALSE)</f>
        <v>UTILES MENORES MEDICOS-QUIRURGICOS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20" t="s">
        <v>33</v>
      </c>
      <c r="B7" t="str">
        <f>+VLOOKUP(A7,Tabla1[],2,FALSE)</f>
        <v>PRODUCTO DE PAPEL Y CARBON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20" t="s">
        <v>211</v>
      </c>
      <c r="B8" t="e">
        <f>+VLOOKUP(A8,Tabla1[],2,FALSE)</f>
        <v>#N/A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20" t="s">
        <v>13</v>
      </c>
      <c r="B9" t="str">
        <f>+VLOOKUP(A9,Tabla1[],2,FALSE)</f>
        <v>UTILES MENORES MEDICOS-QUIRURGICOS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20" t="s">
        <v>34</v>
      </c>
      <c r="B10" t="str">
        <f>+VLOOKUP(A10,Tabla1[],2,FALSE)</f>
        <v>UTILES DE COCINA Y COMEDOR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20" t="s">
        <v>11</v>
      </c>
      <c r="B11" t="str">
        <f>+VLOOKUP(A11,Tabla1[],2,FALSE)</f>
        <v>MATERIAL PARA LIMPIEZA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20" t="s">
        <v>13</v>
      </c>
      <c r="B12" t="str">
        <f>+VLOOKUP(A12,Tabla1[],2,FALSE)</f>
        <v>UTILES MENORES MEDICOS-QUIRURGICOS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20" t="s">
        <v>11</v>
      </c>
      <c r="B13" t="str">
        <f>+VLOOKUP(A13,Tabla1[],2,FALSE)</f>
        <v>MATERIAL PARA LIMPIEZA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23" t="s">
        <v>18</v>
      </c>
      <c r="B14" t="str">
        <f>+VLOOKUP(A14,Tabla1[],2,FALSE)</f>
        <v>PRODUCTOS MEDICINALES PARA USO HUMANO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20" t="s">
        <v>13</v>
      </c>
      <c r="B15" t="str">
        <f>+VLOOKUP(A15,Tabla1[],2,FALSE)</f>
        <v>UTILES MENORES MEDICOS-QUIRURGICOS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20" t="s">
        <v>18</v>
      </c>
      <c r="B16" t="str">
        <f>+VLOOKUP(A16,Tabla1[],2,FALSE)</f>
        <v>PRODUCTOS MEDICINALES PARA USO HUMANO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20" t="s">
        <v>13</v>
      </c>
      <c r="B17" t="str">
        <f>+VLOOKUP(A17,Tabla1[],2,FALSE)</f>
        <v>UTILES MENORES MEDICOS-QUIRURGICOS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20" t="s">
        <v>13</v>
      </c>
      <c r="B18" t="str">
        <f>+VLOOKUP(A18,Tabla1[],2,FALSE)</f>
        <v>UTILES MENORES MEDICOS-QUIRURGICOS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20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20" t="s">
        <v>13</v>
      </c>
      <c r="B20" t="str">
        <f>+VLOOKUP(A20,Tabla1[],2,FALSE)</f>
        <v>UTILES MENORES MEDICOS-QUIRURGICOS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20" t="s">
        <v>13</v>
      </c>
      <c r="B21" t="str">
        <f>+VLOOKUP(A21,Tabla1[],2,FALSE)</f>
        <v>UTILES MENORES MEDICOS-QUIRURGICOS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20" t="s">
        <v>18</v>
      </c>
      <c r="B22" t="str">
        <f>+VLOOKUP(A22,Tabla1[],2,FALSE)</f>
        <v>PRODUCTOS MEDICINALES PARA USO HUMANO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20" t="s">
        <v>34</v>
      </c>
      <c r="B23" t="str">
        <f>+VLOOKUP(A23,Tabla1[],2,FALSE)</f>
        <v>UTILES DE COCINA Y COMEDOR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20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20" t="s">
        <v>24</v>
      </c>
      <c r="B25" t="str">
        <f>+VLOOKUP(A25,Tabla1[],2,FALSE)</f>
        <v>ALIMENTOS Y BEBIDA PARA PERSONA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20" t="s">
        <v>24</v>
      </c>
      <c r="B26" t="str">
        <f>+VLOOKUP(A26,Tabla1[],2,FALSE)</f>
        <v>ALIMENTOS Y BEBIDA PARA PERSONA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20" t="s">
        <v>24</v>
      </c>
      <c r="B27" t="str">
        <f>+VLOOKUP(A27,Tabla1[],2,FALSE)</f>
        <v>ALIMENTOS Y BEBIDA PARA PERSONA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20" t="s">
        <v>11</v>
      </c>
      <c r="B28" t="str">
        <f>+VLOOKUP(A28,Tabla1[],2,FALSE)</f>
        <v>MATERIAL PARA LIMPIEZA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20" t="s">
        <v>13</v>
      </c>
      <c r="B29" t="str">
        <f>+VLOOKUP(A29,Tabla1[],2,FALSE)</f>
        <v>UTILES MENORES MEDICOS-QUIRURGICOS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20" t="s">
        <v>24</v>
      </c>
      <c r="B30" t="str">
        <f>+VLOOKUP(A30,Tabla1[],2,FALSE)</f>
        <v>ALIMENTOS Y BEBIDA PARA PERSONA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20" t="s">
        <v>13</v>
      </c>
      <c r="B31" t="str">
        <f>+VLOOKUP(A31,Tabla1[],2,FALSE)</f>
        <v>UTILES MENORES MEDICOS-QUIRURGICOS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20" t="s">
        <v>13</v>
      </c>
      <c r="B32" t="str">
        <f>+VLOOKUP(A32,Tabla1[],2,FALSE)</f>
        <v>UTILES MENORES MEDICOS-QUIRURGICOS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20" t="s">
        <v>24</v>
      </c>
      <c r="B33" t="str">
        <f>+VLOOKUP(A33,Tabla1[],2,FALSE)</f>
        <v>ALIMENTOS Y BEBIDA PARA PERSONA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20" t="s">
        <v>24</v>
      </c>
      <c r="B34" t="str">
        <f>+VLOOKUP(A34,Tabla1[],2,FALSE)</f>
        <v>ALIMENTOS Y BEBIDA PARA PERSONA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20" t="s">
        <v>21</v>
      </c>
      <c r="B35" t="str">
        <f>+VLOOKUP(A35,Tabla1[],2,FALSE)</f>
        <v>EQUIPO MEDICOS Y DE LABORATORIO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20" t="s">
        <v>42</v>
      </c>
      <c r="B36" t="str">
        <f>+VLOOKUP(A36,Tabla1[],2,FALSE)</f>
        <v>MANTENIMIENTO Y REPARACIONES MENORES EN EDIFICACIONES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20" t="s">
        <v>24</v>
      </c>
      <c r="B37" t="str">
        <f>+VLOOKUP(A37,Tabla1[],2,FALSE)</f>
        <v>ALIMENTOS Y BEBIDA PARA PERSONA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20" t="s">
        <v>19</v>
      </c>
      <c r="B38" t="str">
        <f>+VLOOKUP(A38,Tabla1[],2,FALSE)</f>
        <v>PAPEL DE ESCRITORIO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20" t="s">
        <v>17</v>
      </c>
      <c r="B39" t="str">
        <f>+VLOOKUP(A39,Tabla1[],2,FALSE)</f>
        <v>PRODUCTOS ELECTRICOS AFINES}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20" t="s">
        <v>13</v>
      </c>
      <c r="B40" t="str">
        <f>+VLOOKUP(A40,Tabla1[],2,FALSE)</f>
        <v>UTILES MENORES MEDICOS-QUIRURGICOS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20" t="s">
        <v>18</v>
      </c>
      <c r="B41" t="str">
        <f>+VLOOKUP(A41,Tabla1[],2,FALSE)</f>
        <v>PRODUCTOS MEDICINALES PARA USO HUMANO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20" t="s">
        <v>18</v>
      </c>
      <c r="B42" t="str">
        <f>+VLOOKUP(A42,Tabla1[],2,FALSE)</f>
        <v>PRODUCTOS MEDICINALES PARA USO HUMANO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20" t="s">
        <v>24</v>
      </c>
      <c r="B43" t="str">
        <f>+VLOOKUP(A43,Tabla1[],2,FALSE)</f>
        <v>ALIMENTOS Y BEBIDA PARA PERSONA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20" t="s">
        <v>24</v>
      </c>
      <c r="B44" t="str">
        <f>+VLOOKUP(A44,Tabla1[],2,FALSE)</f>
        <v>ALIMENTOS Y BEBIDA PARA PERSONA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23" t="s">
        <v>101</v>
      </c>
      <c r="B45" t="str">
        <f>+VLOOKUP(A45,Tabla1[],2,FALSE)</f>
        <v>EQUIPOS DE SEGURIDAD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20" t="s">
        <v>13</v>
      </c>
      <c r="B46" t="str">
        <f>+VLOOKUP(A46,Tabla1[],2,FALSE)</f>
        <v>UTILES MENORES MEDICOS-QUIRURGICOS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20" t="s">
        <v>24</v>
      </c>
      <c r="B47" t="str">
        <f>+VLOOKUP(A47,Tabla1[],2,FALSE)</f>
        <v>ALIMENTOS Y BEBIDA PARA PERSONA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20" t="s">
        <v>24</v>
      </c>
      <c r="B48" t="str">
        <f>+VLOOKUP(A48,Tabla1[],2,FALSE)</f>
        <v>ALIMENTOS Y BEBIDA PARA PERSONA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20" t="s">
        <v>24</v>
      </c>
      <c r="B49" t="str">
        <f>+VLOOKUP(A49,Tabla1[],2,FALSE)</f>
        <v>ALIMENTOS Y BEBIDA PARA PERSONA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20" t="s">
        <v>24</v>
      </c>
      <c r="B50" t="str">
        <f>+VLOOKUP(A50,Tabla1[],2,FALSE)</f>
        <v>ALIMENTOS Y BEBIDA PARA PERSONA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0" t="s">
        <v>24</v>
      </c>
      <c r="B51" t="str">
        <f>+VLOOKUP(A51,Tabla1[],2,FALSE)</f>
        <v>ALIMENTOS Y BEBIDA PARA PERSONA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20" t="s">
        <v>18</v>
      </c>
      <c r="B52" t="str">
        <f>+VLOOKUP(A52,Tabla1[],2,FALSE)</f>
        <v>PRODUCTOS MEDICINALES PARA USO HUMANO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20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20" t="s">
        <v>21</v>
      </c>
      <c r="B54" t="str">
        <f>+VLOOKUP(A54,Tabla1[],2,FALSE)</f>
        <v>EQUIPO MEDICOS Y DE LABORATORIO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20" t="s">
        <v>24</v>
      </c>
      <c r="B55" t="str">
        <f>+VLOOKUP(A55,Tabla1[],2,FALSE)</f>
        <v>ALIMENTOS Y BEBIDA PARA PERSONA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20" t="s">
        <v>42</v>
      </c>
      <c r="B56" t="str">
        <f>+VLOOKUP(A56,Tabla1[],2,FALSE)</f>
        <v>MANTENIMIENTO Y REPARACIONES MENORES EN EDIFICACIONES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20" t="s">
        <v>21</v>
      </c>
      <c r="B57" t="str">
        <f>+VLOOKUP(A57,Tabla1[],2,FALSE)</f>
        <v>EQUIPO MEDICOS Y DE LABORATORIO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20" t="s">
        <v>35</v>
      </c>
      <c r="B58" t="str">
        <f>+VLOOKUP(A58,Tabla1[],2,FALSE)</f>
        <v>PRODUCTOS QUIMICO DE USO PERSONAL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20" t="s">
        <v>24</v>
      </c>
      <c r="B59" t="str">
        <f>+VLOOKUP(A59,Tabla1[],2,FALSE)</f>
        <v>ALIMENTOS Y BEBIDA PARA PERSONA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20" t="s">
        <v>24</v>
      </c>
      <c r="B60" t="str">
        <f>+VLOOKUP(A60,Tabla1[],2,FALSE)</f>
        <v>ALIMENTOS Y BEBIDA PARA PERSONA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20" t="s">
        <v>35</v>
      </c>
      <c r="B61" t="str">
        <f>+VLOOKUP(A61,Tabla1[],2,FALSE)</f>
        <v>PRODUCTOS QUIMICO DE USO PERSONAL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20" t="s">
        <v>105</v>
      </c>
      <c r="B62" t="str">
        <f>+VLOOKUP(A62,Tabla1[],2,FALSE)</f>
        <v>MUEBLES, EQUIPOS DE OFICINA Y ESTANTERÍA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20" t="s">
        <v>102</v>
      </c>
      <c r="B63" t="str">
        <f>+VLOOKUP(A63,Tabla1[],2,FALSE)</f>
        <v>RECOLECCIÓN DE RESIDUOS SÓLIDOS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20" t="s">
        <v>12</v>
      </c>
      <c r="B64" t="str">
        <f>+VLOOKUP(A64,Tabla1[],2,FALSE)</f>
        <v>UTILES Y MATERIALES DE OFICINA E INFORMATICA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20" t="s">
        <v>12</v>
      </c>
      <c r="B65" t="str">
        <f>+VLOOKUP(A65,Tabla1[],2,FALSE)</f>
        <v>UTILES Y MATERIALES DE OFICINA E INFORMATICA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20" t="s">
        <v>105</v>
      </c>
      <c r="B66" t="str">
        <f>+VLOOKUP(A66,Tabla1[],2,FALSE)</f>
        <v>MUEBLES, EQUIPOS DE OFICINA Y ESTANTERÍA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20" t="s">
        <v>12</v>
      </c>
      <c r="B67" t="str">
        <f>+VLOOKUP(A67,Tabla1[],2,FALSE)</f>
        <v>UTILES Y MATERIALES DE OFICINA E INFORMATICA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20" t="s">
        <v>187</v>
      </c>
      <c r="B68" t="e">
        <f>+VLOOKUP(A68,Tabla1[],2,FALSE)</f>
        <v>#N/A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20" t="s">
        <v>18</v>
      </c>
      <c r="B69" t="str">
        <f>+VLOOKUP(A69,Tabla1[],2,FALSE)</f>
        <v>PRODUCTOS MEDICINALES PARA USO HUMANO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20" t="s">
        <v>212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20" t="s">
        <v>180</v>
      </c>
      <c r="B71" t="e">
        <f>+VLOOKUP(A71,Tabla1[],2,FALSE)</f>
        <v>#N/A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20" t="s">
        <v>37</v>
      </c>
      <c r="B72" t="str">
        <f>+VLOOKUP(A72,Tabla1[],2,FALSE)</f>
        <v>FLETE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20" t="s">
        <v>13</v>
      </c>
      <c r="B73" t="str">
        <f>+VLOOKUP(A73,Tabla1[],2,FALSE)</f>
        <v>UTILES MENORES MEDICOS-QUIRURGICOS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20" t="s">
        <v>24</v>
      </c>
      <c r="B74" t="str">
        <f>+VLOOKUP(A74,Tabla1[],2,FALSE)</f>
        <v>ALIMENTOS Y BEBIDA PARA PERSONA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20" t="s">
        <v>24</v>
      </c>
      <c r="B75" t="str">
        <f>+VLOOKUP(A75,Tabla1[],2,FALSE)</f>
        <v>ALIMENTOS Y BEBIDA PARA PERSONA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20" t="s">
        <v>13</v>
      </c>
      <c r="B76" t="str">
        <f>+VLOOKUP(A76,Tabla1[],2,FALSE)</f>
        <v>UTILES MENORES MEDICOS-QUIRURGICOS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20" t="s">
        <v>213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20" t="s">
        <v>13</v>
      </c>
      <c r="B78" t="str">
        <f>+VLOOKUP(A78,Tabla1[],2,FALSE)</f>
        <v>UTILES MENORES MEDICOS-QUIRURGICOS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20" t="s">
        <v>42</v>
      </c>
      <c r="B79" t="str">
        <f>+VLOOKUP(A79,Tabla1[],2,FALSE)</f>
        <v>MANTENIMIENTO Y REPARACIONES MENORES EN EDIFICACIONES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20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20" t="s">
        <v>24</v>
      </c>
      <c r="B81" t="str">
        <f>+VLOOKUP(A81,Tabla1[],2,FALSE)</f>
        <v>ALIMENTOS Y BEBIDA PARA PERSONA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20" t="s">
        <v>18</v>
      </c>
      <c r="B82" t="str">
        <f>+VLOOKUP(A82,Tabla1[],2,FALSE)</f>
        <v>PRODUCTOS MEDICINALES PARA USO HUMANO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20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20" t="s">
        <v>18</v>
      </c>
      <c r="B84" t="str">
        <f>+VLOOKUP(A84,Tabla1[],2,FALSE)</f>
        <v>PRODUCTOS MEDICINALES PARA USO HUMANO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20" t="s">
        <v>18</v>
      </c>
      <c r="B85" t="str">
        <f>+VLOOKUP(A85,Tabla1[],2,FALSE)</f>
        <v>PRODUCTOS MEDICINALES PARA USO HUMANO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20" t="s">
        <v>24</v>
      </c>
      <c r="B86" t="str">
        <f>+VLOOKUP(A86,Tabla1[],2,FALSE)</f>
        <v>ALIMENTOS Y BEBIDA PARA PERSONA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20" t="s">
        <v>13</v>
      </c>
      <c r="B87" t="str">
        <f>+VLOOKUP(A87,Tabla1[],2,FALSE)</f>
        <v>UTILES MENORES MEDICOS-QUIRURGICOS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20" t="s">
        <v>12</v>
      </c>
      <c r="B88" t="str">
        <f>+VLOOKUP(A88,Tabla1[],2,FALSE)</f>
        <v>UTILES Y MATERIALES DE OFICINA E INFORMATICA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20" t="s">
        <v>24</v>
      </c>
      <c r="B89" t="str">
        <f>+VLOOKUP(A89,Tabla1[],2,FALSE)</f>
        <v>ALIMENTOS Y BEBIDA PARA PERSONA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20" t="s">
        <v>13</v>
      </c>
      <c r="B90" t="str">
        <f>+VLOOKUP(A90,Tabla1[],2,FALSE)</f>
        <v>UTILES MENORES MEDICOS-QUIRURGICOS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20" t="s">
        <v>34</v>
      </c>
      <c r="B91" t="str">
        <f>+VLOOKUP(A91,Tabla1[],2,FALSE)</f>
        <v>UTILES DE COCINA Y COMEDOR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20" t="s">
        <v>13</v>
      </c>
      <c r="B92" t="str">
        <f>+VLOOKUP(A92,Tabla1[],2,FALSE)</f>
        <v>UTILES MENORES MEDICOS-QUIRURGICOS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20" t="s">
        <v>13</v>
      </c>
      <c r="B93" t="str">
        <f>+VLOOKUP(A93,Tabla1[],2,FALSE)</f>
        <v>UTILES MENORES MEDICOS-QUIRURGICOS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24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20" t="s">
        <v>13</v>
      </c>
      <c r="B95" t="str">
        <f>+VLOOKUP(A95,Tabla1[],2,FALSE)</f>
        <v>UTILES MENORES MEDICOS-QUIRURGICOS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28" t="s">
        <v>20</v>
      </c>
      <c r="B96" t="str">
        <f>+VLOOKUP(A96,Tabla1[],2,FALSE)</f>
        <v>MANTENIMIENTO Y REPARACION DE EQUIPOS MEDICOS SANITARIOS Y DE LABORATORIO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20" t="s">
        <v>104</v>
      </c>
      <c r="B97" t="str">
        <f>+VLOOKUP(A97,Tabla1[],2,FALSE)</f>
        <v>ELECTRODOMÉSTICOS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20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20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20" t="s">
        <v>214</v>
      </c>
      <c r="B100" t="e">
        <f>+VLOOKUP(A100,Tabla1[],2,FALSE)</f>
        <v>#N/A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20" t="s">
        <v>18</v>
      </c>
      <c r="B101" t="str">
        <f>+VLOOKUP(A101,Tabla1[],2,FALSE)</f>
        <v>PRODUCTOS MEDICINALES PARA USO HUMANO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20" t="s">
        <v>13</v>
      </c>
      <c r="B102" t="str">
        <f>+VLOOKUP(A102,Tabla1[],2,FALSE)</f>
        <v>UTILES MENORES MEDICOS-QUIRURGICOS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20" t="s">
        <v>12</v>
      </c>
      <c r="B103" t="str">
        <f>+VLOOKUP(A103,Tabla1[],2,FALSE)</f>
        <v>UTILES Y MATERIALES DE OFICINA E INFORMATICA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20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20" t="s">
        <v>24</v>
      </c>
      <c r="B105" t="str">
        <f>+VLOOKUP(A105,Tabla1[],2,FALSE)</f>
        <v>ALIMENTOS Y BEBIDA PARA PERSONA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20" t="s">
        <v>13</v>
      </c>
      <c r="B106" t="str">
        <f>+VLOOKUP(A106,Tabla1[],2,FALSE)</f>
        <v>UTILES MENORES MEDICOS-QUIRURGICOS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20" t="s">
        <v>13</v>
      </c>
      <c r="B107" t="str">
        <f>+VLOOKUP(A107,Tabla1[],2,FALSE)</f>
        <v>UTILES MENORES MEDICOS-QUIRURGICOS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18</v>
      </c>
      <c r="B108" t="str">
        <f>+VLOOKUP(A108,Tabla1[],2,FALSE)</f>
        <v>PRODUCTOS MEDICINALES PARA USO HUMANO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20" t="s">
        <v>18</v>
      </c>
      <c r="B109" t="str">
        <f>+VLOOKUP(A109,Tabla1[],2,FALSE)</f>
        <v>PRODUCTOS MEDICINALES PARA USO HUMANO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20" t="s">
        <v>13</v>
      </c>
      <c r="B110" t="str">
        <f>+VLOOKUP(A110,Tabla1[],2,FALSE)</f>
        <v>UTILES MENORES MEDICOS-QUIRURGICOS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20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20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20" t="s">
        <v>35</v>
      </c>
      <c r="B113" t="str">
        <f>+VLOOKUP(A113,Tabla1[],2,FALSE)</f>
        <v>PRODUCTOS QUIMICO DE USO PERSONAL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20" t="s">
        <v>35</v>
      </c>
      <c r="B114" t="str">
        <f>+VLOOKUP(A114,Tabla1[],2,FALSE)</f>
        <v>PRODUCTOS QUIMICO DE USO PERSONAL</v>
      </c>
      <c r="G114" s="3" t="s">
        <v>38</v>
      </c>
      <c r="H114" t="str">
        <f>+VLOOKUP(G114,Tabla1[],2,FALSE)</f>
        <v>GASOIL</v>
      </c>
    </row>
    <row r="115" spans="1:8" x14ac:dyDescent="0.25">
      <c r="A115" s="20" t="s">
        <v>11</v>
      </c>
      <c r="B115" t="str">
        <f>+VLOOKUP(A115,Tabla1[],2,FALSE)</f>
        <v>MATERIAL PARA LIMPIEZA</v>
      </c>
      <c r="G115" s="3" t="s">
        <v>38</v>
      </c>
      <c r="H115" t="str">
        <f>+VLOOKUP(G115,Tabla1[],2,FALSE)</f>
        <v>GASOIL</v>
      </c>
    </row>
    <row r="116" spans="1:8" x14ac:dyDescent="0.25">
      <c r="A116" s="20" t="s">
        <v>174</v>
      </c>
      <c r="B116" t="e">
        <f>+VLOOKUP(A116,Tabla1[],2,FALSE)</f>
        <v>#N/A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20" t="s">
        <v>30</v>
      </c>
      <c r="B117" t="str">
        <f>+VLOOKUP(A117,Tabla1[],2,FALSE)</f>
        <v>ARTICULOS PLASTICOS</v>
      </c>
      <c r="G117" s="3" t="s">
        <v>72</v>
      </c>
      <c r="H117" t="e">
        <f>+VLOOKUP(G117,Tabla1[],2,FALSE)</f>
        <v>#N/A</v>
      </c>
    </row>
    <row r="118" spans="1:8" x14ac:dyDescent="0.25">
      <c r="A118" s="20" t="s">
        <v>13</v>
      </c>
      <c r="B118" t="str">
        <f>+VLOOKUP(A118,Tabla1[],2,FALSE)</f>
        <v>UTILES MENORES MEDICOS-QUIRURGICOS</v>
      </c>
      <c r="G118" s="3" t="s">
        <v>38</v>
      </c>
      <c r="H118" t="str">
        <f>+VLOOKUP(G118,Tabla1[],2,FALSE)</f>
        <v>GASOIL</v>
      </c>
    </row>
    <row r="119" spans="1:8" x14ac:dyDescent="0.25">
      <c r="A119" s="20" t="s">
        <v>18</v>
      </c>
      <c r="B119" t="str">
        <f>+VLOOKUP(A119,Tabla1[],2,FALSE)</f>
        <v>PRODUCTOS MEDICINALES PARA USO HUMANO</v>
      </c>
      <c r="G119" s="3" t="s">
        <v>38</v>
      </c>
      <c r="H119" t="str">
        <f>+VLOOKUP(G119,Tabla1[],2,FALSE)</f>
        <v>GASOIL</v>
      </c>
    </row>
    <row r="120" spans="1:8" x14ac:dyDescent="0.25">
      <c r="A120" s="20" t="s">
        <v>13</v>
      </c>
      <c r="B120" t="str">
        <f>+VLOOKUP(A120,Tabla1[],2,FALSE)</f>
        <v>UTILES MENORES MEDICOS-QUIRURGICOS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20" t="s">
        <v>13</v>
      </c>
      <c r="B121" t="str">
        <f>+VLOOKUP(A121,Tabla1[],2,FALSE)</f>
        <v>UTILES MENORES MEDICOS-QUIRURGICOS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20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25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20" t="s">
        <v>13</v>
      </c>
      <c r="B124" t="str">
        <f>+VLOOKUP(A124,Tabla1[],2,FALSE)</f>
        <v>UTILES MENORES MEDICOS-QUIRURGICOS</v>
      </c>
      <c r="G124" s="3" t="s">
        <v>37</v>
      </c>
      <c r="H124" t="str">
        <f>+VLOOKUP(G124,Tabla1[],2,FALSE)</f>
        <v>FLETE</v>
      </c>
    </row>
    <row r="125" spans="1:8" x14ac:dyDescent="0.25">
      <c r="A125" s="20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20" t="s">
        <v>21</v>
      </c>
      <c r="B126" t="str">
        <f>+VLOOKUP(A126,Tabla1[],2,FALSE)</f>
        <v>EQUIPO MEDICOS Y DE LABORATORIO</v>
      </c>
      <c r="G126" s="3" t="s">
        <v>37</v>
      </c>
      <c r="H126" t="str">
        <f>+VLOOKUP(G126,Tabla1[],2,FALSE)</f>
        <v>FLETE</v>
      </c>
    </row>
    <row r="127" spans="1:8" x14ac:dyDescent="0.25">
      <c r="A127" s="20" t="s">
        <v>24</v>
      </c>
      <c r="B127" t="str">
        <f>+VLOOKUP(A127,Tabla1[],2,FALSE)</f>
        <v>ALIMENTOS Y BEBIDA PARA PERSONA</v>
      </c>
      <c r="G127" s="3" t="s">
        <v>37</v>
      </c>
      <c r="H127" t="str">
        <f>+VLOOKUP(G127,Tabla1[],2,FALSE)</f>
        <v>FLETE</v>
      </c>
    </row>
    <row r="128" spans="1:8" x14ac:dyDescent="0.25">
      <c r="A128" s="20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20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20" t="s">
        <v>190</v>
      </c>
      <c r="B130" t="e">
        <f>+VLOOKUP(A130,Tabla1[],2,FALSE)</f>
        <v>#N/A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20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20" t="s">
        <v>24</v>
      </c>
      <c r="B132" t="str">
        <f>+VLOOKUP(A132,Tabla1[],2,FALSE)</f>
        <v>ALIMENTOS Y BEBIDA PARA PERSONA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0" t="s">
        <v>24</v>
      </c>
      <c r="B133" t="str">
        <f>+VLOOKUP(A133,Tabla1[],2,FALSE)</f>
        <v>ALIMENTOS Y BEBIDA PARA PERSONA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20" t="s">
        <v>37</v>
      </c>
      <c r="B134" t="str">
        <f>+VLOOKUP(A134,Tabla1[],2,FALSE)</f>
        <v>FLETE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20" t="s">
        <v>12</v>
      </c>
      <c r="B135" t="str">
        <f>+VLOOKUP(A135,Tabla1[],2,FALSE)</f>
        <v>UTILES Y MATERIALES DE OFICINA E INFORMATICA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20" t="s">
        <v>24</v>
      </c>
      <c r="B136" t="str">
        <f>+VLOOKUP(A136,Tabla1[],2,FALSE)</f>
        <v>ALIMENTOS Y BEBIDA PARA PERSONA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20" t="s">
        <v>18</v>
      </c>
      <c r="B137" t="str">
        <f>+VLOOKUP(A137,Tabla1[],2,FALSE)</f>
        <v>PRODUCTOS MEDICINALES PARA USO HUMANO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20" t="s">
        <v>18</v>
      </c>
      <c r="B138" t="str">
        <f>+VLOOKUP(A138,Tabla1[],2,FALSE)</f>
        <v>PRODUCTOS MEDICINALES PARA USO HUMANO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20" t="s">
        <v>18</v>
      </c>
      <c r="B139" t="str">
        <f>+VLOOKUP(A139,Tabla1[],2,FALSE)</f>
        <v>PRODUCTOS MEDICINALES PARA USO HUMANO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20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20" t="s">
        <v>24</v>
      </c>
      <c r="B141" t="str">
        <f>+VLOOKUP(A141,Tabla1[],2,FALSE)</f>
        <v>ALIMENTOS Y BEBIDA PARA PERSONA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20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20" t="s">
        <v>24</v>
      </c>
      <c r="B143" t="str">
        <f>+VLOOKUP(A143,Tabla1[],2,FALSE)</f>
        <v>ALIMENTOS Y BEBIDA PARA PERSONA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20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20" t="s">
        <v>24</v>
      </c>
      <c r="B145" t="str">
        <f>+VLOOKUP(A145,Tabla1[],2,FALSE)</f>
        <v>ALIMENTOS Y BEBIDA PARA PERSONA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20" t="s">
        <v>24</v>
      </c>
      <c r="B146" t="str">
        <f>+VLOOKUP(A146,Tabla1[],2,FALSE)</f>
        <v>ALIMENTOS Y BEBIDA PARA PERSONA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20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20" t="s">
        <v>105</v>
      </c>
      <c r="B148" t="str">
        <f>+VLOOKUP(A148,Tabla1[],2,FALSE)</f>
        <v>MUEBLES, EQUIPOS DE OFICINA Y ESTANTERÍA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20" t="s">
        <v>13</v>
      </c>
      <c r="B149" t="str">
        <f>+VLOOKUP(A149,Tabla1[],2,FALSE)</f>
        <v>UTILES MENORES MEDICOS-QUIRURGICOS</v>
      </c>
      <c r="G149" s="3" t="s">
        <v>72</v>
      </c>
      <c r="H149" t="e">
        <f>+VLOOKUP(G149,Tabla1[],2,FALSE)</f>
        <v>#N/A</v>
      </c>
    </row>
    <row r="150" spans="1:8" x14ac:dyDescent="0.25">
      <c r="A150" s="20" t="s">
        <v>111</v>
      </c>
      <c r="B150" t="str">
        <f>+VLOOKUP(A150,Tabla1[],2,FALSE)</f>
        <v>PRODUCTOS DE ARTES GRÁFICAS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20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20" t="s">
        <v>18</v>
      </c>
      <c r="B152" t="str">
        <f>+VLOOKUP(A152,Tabla1[],2,FALSE)</f>
        <v>PRODUCTOS MEDICINALES PARA USO HUMANO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20" t="s">
        <v>13</v>
      </c>
      <c r="B153" t="str">
        <f>+VLOOKUP(A153,Tabla1[],2,FALSE)</f>
        <v>UTILES MENORES MEDICOS-QUIRURGICOS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20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20" t="s">
        <v>33</v>
      </c>
      <c r="B155" t="str">
        <f>+VLOOKUP(A155,Tabla1[],2,FALSE)</f>
        <v>PRODUCTO DE PAPEL Y CARBON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20" t="s">
        <v>14</v>
      </c>
      <c r="B156" t="str">
        <f>+VLOOKUP(A156,Tabla1[],2,FALSE)</f>
        <v>LIMPIEZA E HIGIENE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20" t="s">
        <v>21</v>
      </c>
      <c r="B157" t="str">
        <f>+VLOOKUP(A157,Tabla1[],2,FALSE)</f>
        <v>EQUIPO MEDICOS Y DE LABORATORIO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20" t="s">
        <v>18</v>
      </c>
      <c r="B158" t="str">
        <f>+VLOOKUP(A158,Tabla1[],2,FALSE)</f>
        <v>PRODUCTOS MEDICINALES PARA USO HUMANO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20" t="s">
        <v>18</v>
      </c>
      <c r="B159" t="str">
        <f>+VLOOKUP(A159,Tabla1[],2,FALSE)</f>
        <v>PRODUCTOS MEDICINALES PARA USO HUMANO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20" t="s">
        <v>18</v>
      </c>
      <c r="B160" t="str">
        <f>+VLOOKUP(A160,Tabla1[],2,FALSE)</f>
        <v>PRODUCTOS MEDICINALES PARA USO HUMANO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20" t="s">
        <v>18</v>
      </c>
      <c r="B161" t="str">
        <f>+VLOOKUP(A161,Tabla1[],2,FALSE)</f>
        <v>PRODUCTOS MEDICINALES PARA USO HUMANO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20" t="s">
        <v>21</v>
      </c>
      <c r="B162" t="str">
        <f>+VLOOKUP(A162,Tabla1[],2,FALSE)</f>
        <v>EQUIPO MEDICOS Y DE LABORATORIO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20" t="s">
        <v>21</v>
      </c>
      <c r="B163" t="str">
        <f>+VLOOKUP(A163,Tabla1[],2,FALSE)</f>
        <v>EQUIPO MEDICOS Y DE LABORATORIO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20" t="s">
        <v>100</v>
      </c>
      <c r="B164" t="str">
        <f>+VLOOKUP(A164,Tabla1[],2,FALSE)</f>
        <v>IMPRESIÓN, ENCUADERNACIÓN Y ROTULACIÓN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20" t="s">
        <v>100</v>
      </c>
      <c r="B165" t="str">
        <f>+VLOOKUP(A165,Tabla1[],2,FALSE)</f>
        <v>IMPRESIÓN, ENCUADERNACIÓN Y ROTULACIÓN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20" t="s">
        <v>100</v>
      </c>
      <c r="B166" t="str">
        <f>+VLOOKUP(A166,Tabla1[],2,FALSE)</f>
        <v>IMPRESIÓN, ENCUADERNACIÓN Y ROTULACIÓN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20" t="s">
        <v>22</v>
      </c>
      <c r="B167" t="str">
        <f>+VLOOKUP(A167,Tabla1[],2,FALSE)</f>
        <v>FUMIGACION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20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20" t="s">
        <v>13</v>
      </c>
      <c r="B169" t="str">
        <f>+VLOOKUP(A169,Tabla1[],2,FALSE)</f>
        <v>UTILES MENORES MEDICOS-QUIRURGICOS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20" t="s">
        <v>105</v>
      </c>
      <c r="B170" t="str">
        <f>+VLOOKUP(A170,Tabla1[],2,FALSE)</f>
        <v>MUEBLES, EQUIPOS DE OFICINA Y ESTANTERÍA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20" t="s">
        <v>35</v>
      </c>
      <c r="B171" t="str">
        <f>+VLOOKUP(A171,Tabla1[],2,FALSE)</f>
        <v>PRODUCTOS QUIMICO DE USO PERSONAL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20" t="s">
        <v>11</v>
      </c>
      <c r="B172" t="str">
        <f>+VLOOKUP(A172,Tabla1[],2,FALSE)</f>
        <v>MATERIAL PARA LIMPIEZA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20" t="s">
        <v>11</v>
      </c>
      <c r="B173" t="str">
        <f>+VLOOKUP(A173,Tabla1[],2,FALSE)</f>
        <v>MATERIAL PARA LIMPIEZA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20" t="s">
        <v>215</v>
      </c>
      <c r="B174" t="e">
        <f>+VLOOKUP(A174,Tabla1[],2,FALSE)</f>
        <v>#N/A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20" t="s">
        <v>28</v>
      </c>
      <c r="B175" t="str">
        <f>+VLOOKUP(A175,Tabla1[],2,FALSE)</f>
        <v>EQUIPOS DE TECNOLOGIA DE LA INFORMACION Y COMUNICACIÓN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20" t="s">
        <v>18</v>
      </c>
      <c r="B176" t="str">
        <f>+VLOOKUP(A176,Tabla1[],2,FALSE)</f>
        <v>PRODUCTOS MEDICINALES PARA USO HUMANO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20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20" t="s">
        <v>19</v>
      </c>
      <c r="B178" t="str">
        <f>+VLOOKUP(A178,Tabla1[],2,FALSE)</f>
        <v>PAPEL DE ESCRITORIO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20" t="s">
        <v>45</v>
      </c>
      <c r="B179" t="str">
        <f>+VLOOKUP(A179,Tabla1[],2,FALSE)</f>
        <v>MANTENIMIENTO Y REP DE ELEVADORES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20" t="s">
        <v>111</v>
      </c>
      <c r="B180" t="str">
        <f>+VLOOKUP(A180,Tabla1[],2,FALSE)</f>
        <v>PRODUCTOS DE ARTES GRÁFICAS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20" t="s">
        <v>216</v>
      </c>
      <c r="B181" t="e">
        <f>+VLOOKUP(A181,Tabla1[],2,FALSE)</f>
        <v>#N/A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20" t="s">
        <v>203</v>
      </c>
      <c r="B182" t="e">
        <f>+VLOOKUP(A182,Tabla1[],2,FALSE)</f>
        <v>#N/A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20" t="s">
        <v>32</v>
      </c>
      <c r="B183" t="str">
        <f>+VLOOKUP(A183,Tabla1[],2,FALSE)</f>
        <v>SERVICIO DE MANTENIMIENTO, REPARACION, DESMONTE E INSTALACION DE MAQUINAS Y EQUIPOS</v>
      </c>
      <c r="G183" s="3" t="s">
        <v>23</v>
      </c>
      <c r="H183" t="str">
        <f>+VLOOKUP(G183,Tabla1[],2,FALSE)</f>
        <v>PINTURAS</v>
      </c>
    </row>
    <row r="184" spans="1:8" x14ac:dyDescent="0.25">
      <c r="A184" s="20" t="s">
        <v>13</v>
      </c>
      <c r="B184" t="str">
        <f>+VLOOKUP(A184,Tabla1[],2,FALSE)</f>
        <v>UTILES MENORES MEDICOS-QUIRURGICOS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20" t="s">
        <v>13</v>
      </c>
      <c r="B185" t="str">
        <f>+VLOOKUP(A185,Tabla1[],2,FALSE)</f>
        <v>UTILES MENORES MEDICOS-QUIRURGICOS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20" t="s">
        <v>18</v>
      </c>
      <c r="B186" t="str">
        <f>+VLOOKUP(A186,Tabla1[],2,FALSE)</f>
        <v>PRODUCTOS MEDICINALES PARA USO HUMANO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20" t="s">
        <v>18</v>
      </c>
      <c r="B187" t="str">
        <f>+VLOOKUP(A187,Tabla1[],2,FALSE)</f>
        <v>PRODUCTOS MEDICINALES PARA USO HUMANO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20" t="s">
        <v>36</v>
      </c>
      <c r="B188" t="str">
        <f>+VLOOKUP(A188,Tabla1[],2,FALSE)</f>
        <v>GAS GLP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20" t="s">
        <v>24</v>
      </c>
      <c r="B189" t="str">
        <f>+VLOOKUP(A189,Tabla1[],2,FALSE)</f>
        <v>ALIMENTOS Y BEBIDA PARA PERSONA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20" t="s">
        <v>24</v>
      </c>
      <c r="B190" t="str">
        <f>+VLOOKUP(A190,Tabla1[],2,FALSE)</f>
        <v>ALIMENTOS Y BEBIDA PARA PERSONA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20" t="s">
        <v>35</v>
      </c>
      <c r="B191" t="str">
        <f>+VLOOKUP(A191,Tabla1[],2,FALSE)</f>
        <v>PRODUCTOS QUIMICO DE USO PERSONAL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20" t="s">
        <v>35</v>
      </c>
      <c r="B192" t="str">
        <f>+VLOOKUP(A192,Tabla1[],2,FALSE)</f>
        <v>PRODUCTOS QUIMICO DE USO PERSONAL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20" t="s">
        <v>35</v>
      </c>
      <c r="B193" t="str">
        <f>+VLOOKUP(A193,Tabla1[],2,FALSE)</f>
        <v>PRODUCTOS QUIMICO DE USO PERSONAL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20" t="s">
        <v>35</v>
      </c>
      <c r="B194" t="str">
        <f>+VLOOKUP(A194,Tabla1[],2,FALSE)</f>
        <v>PRODUCTOS QUIMICO DE USO PERSONAL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20" t="s">
        <v>35</v>
      </c>
      <c r="B195" t="str">
        <f>+VLOOKUP(A195,Tabla1[],2,FALSE)</f>
        <v>PRODUCTOS QUIMICO DE USO PERSONAL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20" t="s">
        <v>35</v>
      </c>
      <c r="B196" t="str">
        <f>+VLOOKUP(A196,Tabla1[],2,FALSE)</f>
        <v>PRODUCTOS QUIMICO DE USO PERSONAL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20" t="s">
        <v>13</v>
      </c>
      <c r="B197" t="str">
        <f>+VLOOKUP(A197,Tabla1[],2,FALSE)</f>
        <v>UTILES MENORES MEDICOS-QUIRURGICOS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20" t="s">
        <v>24</v>
      </c>
      <c r="B198" t="str">
        <f>+VLOOKUP(A198,Tabla1[],2,FALSE)</f>
        <v>ALIMENTOS Y BEBIDA PARA PERSONA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20" t="s">
        <v>24</v>
      </c>
      <c r="B199" t="str">
        <f>+VLOOKUP(A199,Tabla1[],2,FALSE)</f>
        <v>ALIMENTOS Y BEBIDA PARA PERSONA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20" t="s">
        <v>24</v>
      </c>
      <c r="B200" t="str">
        <f>+VLOOKUP(A200,Tabla1[],2,FALSE)</f>
        <v>ALIMENTOS Y BEBIDA PARA PERSONA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20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20" t="s">
        <v>24</v>
      </c>
      <c r="B202" t="str">
        <f>+VLOOKUP(A202,Tabla1[],2,FALSE)</f>
        <v>ALIMENTOS Y BEBIDA PARA PERSONA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20" t="s">
        <v>24</v>
      </c>
      <c r="B203" t="str">
        <f>+VLOOKUP(A203,Tabla1[],2,FALSE)</f>
        <v>ALIMENTOS Y BEBIDA PARA PERSONA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20" t="s">
        <v>33</v>
      </c>
      <c r="B204" t="str">
        <f>+VLOOKUP(A204,Tabla1[],2,FALSE)</f>
        <v>PRODUCTO DE PAPEL Y CARBON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20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20" t="s">
        <v>34</v>
      </c>
      <c r="B206" t="str">
        <f>+VLOOKUP(A206,Tabla1[],2,FALSE)</f>
        <v>UTILES DE COCINA Y COMEDOR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20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20" t="s">
        <v>11</v>
      </c>
      <c r="B208" t="str">
        <f>+VLOOKUP(A208,Tabla1[],2,FALSE)</f>
        <v>MATERIAL PARA LIMPIEZA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20" t="s">
        <v>41</v>
      </c>
      <c r="B209" t="str">
        <f>+VLOOKUP(A209,Tabla1[],2,FALSE)</f>
        <v>REPUESTOS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20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20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20" t="s">
        <v>24</v>
      </c>
      <c r="B212" t="str">
        <f>+VLOOKUP(A212,Tabla1[],2,FALSE)</f>
        <v>ALIMENTOS Y BEBIDA PARA PERSONA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20" t="s">
        <v>24</v>
      </c>
      <c r="B213" t="str">
        <f>+VLOOKUP(A213,Tabla1[],2,FALSE)</f>
        <v>ALIMENTOS Y BEBIDA PARA PERSONA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20" t="s">
        <v>170</v>
      </c>
      <c r="B214" t="e">
        <f>+VLOOKUP(A214,Tabla1[],2,FALSE)</f>
        <v>#N/A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20" t="s">
        <v>170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20" t="s">
        <v>170</v>
      </c>
      <c r="B216" t="e">
        <f>+VLOOKUP(A216,Tabla1[],2,FALSE)</f>
        <v>#N/A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20" t="s">
        <v>170</v>
      </c>
      <c r="B217" t="e">
        <f>+VLOOKUP(A217,Tabla1[],2,FALSE)</f>
        <v>#N/A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20" t="s">
        <v>24</v>
      </c>
      <c r="B218" t="str">
        <f>+VLOOKUP(A218,Tabla1[],2,FALSE)</f>
        <v>ALIMENTOS Y BEBIDA PARA PERSONA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20" t="s">
        <v>13</v>
      </c>
      <c r="B219" t="str">
        <f>+VLOOKUP(A219,Tabla1[],2,FALSE)</f>
        <v>UTILES MENORES MEDICOS-QUIRURGICOS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20" t="s">
        <v>10</v>
      </c>
      <c r="B220" t="str">
        <f>+VLOOKUP(A220,Tabla1[],2,FALSE)</f>
        <v>PRODUCTOR Y UTILES VARIOS NO IDENTIFICADOS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29"/>
      <c r="B221" s="30"/>
      <c r="G221" s="3"/>
    </row>
    <row r="222" spans="1:8" x14ac:dyDescent="0.25">
      <c r="A222" s="20" t="s">
        <v>12</v>
      </c>
      <c r="B222" t="str">
        <f>+VLOOKUP(A222,Tabla1[],2,FALSE)</f>
        <v>UTILES Y MATERIALES DE OFICINA E INFORMATICA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20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20" t="s">
        <v>13</v>
      </c>
      <c r="B224" t="str">
        <f>+VLOOKUP(A224,Tabla1[],2,FALSE)</f>
        <v>UTILES MENORES MEDICOS-QUIRURGICOS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20" t="s">
        <v>181</v>
      </c>
      <c r="B225" t="e">
        <f>+VLOOKUP(A225,Tabla1[],2,FALSE)</f>
        <v>#N/A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20" t="s">
        <v>18</v>
      </c>
      <c r="B226" t="str">
        <f>+VLOOKUP(A226,Tabla1[],2,FALSE)</f>
        <v>PRODUCTOS MEDICINALES PARA USO HUMANO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20" t="s">
        <v>35</v>
      </c>
      <c r="B227" t="str">
        <f>+VLOOKUP(A227,Tabla1[],2,FALSE)</f>
        <v>PRODUCTOS QUIMICO DE USO PERSONAL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20" t="s">
        <v>115</v>
      </c>
      <c r="B228" t="e">
        <f>+VLOOKUP(A228,Tabla1[],2,FALSE)</f>
        <v>#N/A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20" t="s">
        <v>25</v>
      </c>
      <c r="B229" t="str">
        <f>+VLOOKUP(A229,Tabla1[],2,FALSE)</f>
        <v>SERVICIO DE CAPACITACION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20" t="s">
        <v>182</v>
      </c>
      <c r="B230" t="e">
        <f>+VLOOKUP(A230,Tabla1[],2,FALSE)</f>
        <v>#N/A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20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20" t="s">
        <v>18</v>
      </c>
      <c r="B232" t="str">
        <f>+VLOOKUP(A232,Tabla1[],2,FALSE)</f>
        <v>PRODUCTOS MEDICINALES PARA USO HUMANO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20" t="s">
        <v>174</v>
      </c>
      <c r="B233" t="e">
        <f>+VLOOKUP(A233,Tabla1[],2,FALSE)</f>
        <v>#N/A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20" t="s">
        <v>24</v>
      </c>
      <c r="B234" t="str">
        <f>+VLOOKUP(A234,Tabla1[],2,FALSE)</f>
        <v>ALIMENTOS Y BEBIDA PARA PERSONA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20" t="s">
        <v>101</v>
      </c>
      <c r="B235" t="str">
        <f>+VLOOKUP(A235,Tabla1[],2,FALSE)</f>
        <v>EQUIPOS DE SEGURIDAD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20" t="s">
        <v>13</v>
      </c>
      <c r="B236" t="str">
        <f>+VLOOKUP(A236,Tabla1[],2,FALSE)</f>
        <v>UTILES MENORES MEDICOS-QUIRURGICOS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20" t="s">
        <v>13</v>
      </c>
      <c r="B237" t="str">
        <f>+VLOOKUP(A237,Tabla1[],2,FALSE)</f>
        <v>UTILES MENORES MEDICOS-QUIRURGICOS</v>
      </c>
      <c r="G237" s="3" t="s">
        <v>41</v>
      </c>
      <c r="H237" t="str">
        <f>+VLOOKUP(G237,Tabla1[],2,FALSE)</f>
        <v>REPUESTOS</v>
      </c>
    </row>
    <row r="238" spans="1:8" x14ac:dyDescent="0.25">
      <c r="A238" s="20" t="s">
        <v>32</v>
      </c>
      <c r="B238" t="str">
        <f>+VLOOKUP(A238,Tabla1[],2,FALSE)</f>
        <v>SERVICIO DE MANTENIMIENTO, REPARACION, DESMONTE E INSTALACION DE MAQUINAS Y EQUIPOS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20" t="s">
        <v>35</v>
      </c>
      <c r="B239" t="str">
        <f>+VLOOKUP(A239,Tabla1[],2,FALSE)</f>
        <v>PRODUCTOS QUIMICO DE USO PERSONAL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20" t="s">
        <v>35</v>
      </c>
      <c r="B240" t="str">
        <f>+VLOOKUP(A240,Tabla1[],2,FALSE)</f>
        <v>PRODUCTOS QUIMICO DE USO PERSONAL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20" t="s">
        <v>35</v>
      </c>
      <c r="B241" t="str">
        <f>+VLOOKUP(A241,Tabla1[],2,FALSE)</f>
        <v>PRODUCTOS QUIMICO DE USO PERSONAL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32</v>
      </c>
      <c r="B242" t="str">
        <f>+VLOOKUP(A242,Tabla1[],2,FALSE)</f>
        <v>SERVICIO DE MANTENIMIENTO, REPARACION, DESMONTE E INSTALACION DE MAQUINAS Y EQUIPOS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20" t="s">
        <v>181</v>
      </c>
      <c r="B243" t="e">
        <f>+VLOOKUP(A243,Tabla1[],2,FALSE)</f>
        <v>#N/A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20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20" t="s">
        <v>20</v>
      </c>
      <c r="B245" t="str">
        <f>+VLOOKUP(A245,Tabla1[],2,FALSE)</f>
        <v>MANTENIMIENTO Y REPARACION DE EQUIPOS MEDICOS SANITARIOS Y DE LABORATORIO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20" t="s">
        <v>24</v>
      </c>
      <c r="B246" t="str">
        <f>+VLOOKUP(A246,Tabla1[],2,FALSE)</f>
        <v>ALIMENTOS Y BEBIDA PARA PERSONA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20" t="s">
        <v>39</v>
      </c>
      <c r="B247" t="str">
        <f>+VLOOKUP(A247,Tabla1[],2,FALSE)</f>
        <v>ACABADOS TEXTILES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20" t="s">
        <v>101</v>
      </c>
      <c r="B248" t="str">
        <f>+VLOOKUP(A248,Tabla1[],2,FALSE)</f>
        <v>EQUIPOS DE SEGURIDAD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20" t="s">
        <v>24</v>
      </c>
      <c r="B249" t="str">
        <f>+VLOOKUP(A249,Tabla1[],2,FALSE)</f>
        <v>ALIMENTOS Y BEBIDA PARA PERSONA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20" t="s">
        <v>24</v>
      </c>
      <c r="B250" t="str">
        <f>+VLOOKUP(A250,Tabla1[],2,FALSE)</f>
        <v>ALIMENTOS Y BEBIDA PARA PERSONA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20" t="s">
        <v>24</v>
      </c>
      <c r="B251" t="str">
        <f>+VLOOKUP(A251,Tabla1[],2,FALSE)</f>
        <v>ALIMENTOS Y BEBIDA PARA PERSONA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20" t="s">
        <v>35</v>
      </c>
      <c r="B252" t="str">
        <f>+VLOOKUP(A252,Tabla1[],2,FALSE)</f>
        <v>PRODUCTOS QUIMICO DE USO PERSONAL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20" t="s">
        <v>35</v>
      </c>
      <c r="B253" t="str">
        <f>+VLOOKUP(A253,Tabla1[],2,FALSE)</f>
        <v>PRODUCTOS QUIMICO DE USO PERSONAL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20" t="s">
        <v>35</v>
      </c>
      <c r="B254" t="str">
        <f>+VLOOKUP(A254,Tabla1[],2,FALSE)</f>
        <v>PRODUCTOS QUIMICO DE USO PERSONAL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20" t="s">
        <v>35</v>
      </c>
      <c r="B255" t="str">
        <f>+VLOOKUP(A255,Tabla1[],2,FALSE)</f>
        <v>PRODUCTOS QUIMICO DE USO PERSONAL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20" t="s">
        <v>13</v>
      </c>
      <c r="B256" t="str">
        <f>+VLOOKUP(A256,Tabla1[],2,FALSE)</f>
        <v>UTILES MENORES MEDICOS-QUIRURGICOS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20" t="s">
        <v>13</v>
      </c>
      <c r="B257" t="str">
        <f>+VLOOKUP(A257,Tabla1[],2,FALSE)</f>
        <v>UTILES MENORES MEDICOS-QUIRURGICOS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20" t="s">
        <v>18</v>
      </c>
      <c r="B258" t="str">
        <f>+VLOOKUP(A258,Tabla1[],2,FALSE)</f>
        <v>PRODUCTOS MEDICINALES PARA USO HUMANO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20" t="s">
        <v>180</v>
      </c>
      <c r="B259" t="e">
        <f>+VLOOKUP(A259,Tabla1[],2,FALSE)</f>
        <v>#N/A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20" t="s">
        <v>40</v>
      </c>
      <c r="B260" t="str">
        <f>+VLOOKUP(A260,Tabla1[],2,FALSE)</f>
        <v>MAQUINARIA Y EQUIPO INDUSTRIAL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20" t="s">
        <v>33</v>
      </c>
      <c r="B261" t="str">
        <f>+VLOOKUP(A261,Tabla1[],2,FALSE)</f>
        <v>PRODUCTO DE PAPEL Y CARBON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20" t="s">
        <v>17</v>
      </c>
      <c r="B262" t="str">
        <f>+VLOOKUP(A262,Tabla1[],2,FALSE)</f>
        <v>PRODUCTOS ELECTRICOS AFINES}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20" t="s">
        <v>34</v>
      </c>
      <c r="B263" t="str">
        <f>+VLOOKUP(A263,Tabla1[],2,FALSE)</f>
        <v>UTILES DE COCINA Y COMEDOR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20" t="s">
        <v>18</v>
      </c>
      <c r="B264" t="str">
        <f>+VLOOKUP(A264,Tabla1[],2,FALSE)</f>
        <v>PRODUCTOS MEDICINALES PARA USO HUMANO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20" t="s">
        <v>24</v>
      </c>
      <c r="B265" t="str">
        <f>+VLOOKUP(A265,Tabla1[],2,FALSE)</f>
        <v>ALIMENTOS Y BEBIDA PARA PERSONA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20" t="s">
        <v>24</v>
      </c>
      <c r="B266" t="str">
        <f>+VLOOKUP(A266,Tabla1[],2,FALSE)</f>
        <v>ALIMENTOS Y BEBIDA PARA PERSONA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20" t="s">
        <v>24</v>
      </c>
      <c r="B267" t="str">
        <f>+VLOOKUP(A267,Tabla1[],2,FALSE)</f>
        <v>ALIMENTOS Y BEBIDA PARA PERSONA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20" t="s">
        <v>18</v>
      </c>
      <c r="B268" t="str">
        <f>+VLOOKUP(A268,Tabla1[],2,FALSE)</f>
        <v>PRODUCTOS MEDICINALES PARA USO HUMANO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20" t="s">
        <v>24</v>
      </c>
      <c r="B269" t="str">
        <f>+VLOOKUP(A269,Tabla1[],2,FALSE)</f>
        <v>ALIMENTOS Y BEBIDA PARA PERSONA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20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20" t="s">
        <v>18</v>
      </c>
      <c r="B271" t="str">
        <f>+VLOOKUP(A271,Tabla1[],2,FALSE)</f>
        <v>PRODUCTOS MEDICINALES PARA USO HUMANO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20" t="s">
        <v>183</v>
      </c>
      <c r="B272" t="e">
        <f>+VLOOKUP(A272,Tabla1[],2,FALSE)</f>
        <v>#N/A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20" t="s">
        <v>24</v>
      </c>
      <c r="B273" t="str">
        <f>+VLOOKUP(A273,Tabla1[],2,FALSE)</f>
        <v>ALIMENTOS Y BEBIDA PARA PERSONA</v>
      </c>
      <c r="G273" s="3" t="s">
        <v>23</v>
      </c>
      <c r="H273" t="str">
        <f>+VLOOKUP(G273,Tabla1[],2,FALSE)</f>
        <v>PINTURAS</v>
      </c>
    </row>
    <row r="274" spans="1:8" x14ac:dyDescent="0.25">
      <c r="A274" s="20" t="s">
        <v>111</v>
      </c>
      <c r="B274" t="str">
        <f>+VLOOKUP(A274,Tabla1[],2,FALSE)</f>
        <v>PRODUCTOS DE ARTES GRÁFICAS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20" t="s">
        <v>40</v>
      </c>
      <c r="B275" t="str">
        <f>+VLOOKUP(A275,Tabla1[],2,FALSE)</f>
        <v>MAQUINARIA Y EQUIPO INDUSTRIAL</v>
      </c>
      <c r="G275" s="3" t="s">
        <v>41</v>
      </c>
      <c r="H275" t="str">
        <f>+VLOOKUP(G275,Tabla1[],2,FALSE)</f>
        <v>REPUESTOS</v>
      </c>
    </row>
    <row r="276" spans="1:8" x14ac:dyDescent="0.25">
      <c r="A276" s="20" t="s">
        <v>13</v>
      </c>
      <c r="B276" t="str">
        <f>+VLOOKUP(A276,Tabla1[],2,FALSE)</f>
        <v>UTILES MENORES MEDICOS-QUIRURGICOS</v>
      </c>
      <c r="G276" s="3" t="s">
        <v>41</v>
      </c>
      <c r="H276" t="str">
        <f>+VLOOKUP(G276,Tabla1[],2,FALSE)</f>
        <v>REPUESTOS</v>
      </c>
    </row>
    <row r="277" spans="1:8" x14ac:dyDescent="0.25">
      <c r="A277" s="20" t="s">
        <v>184</v>
      </c>
      <c r="B277" t="e">
        <f>+VLOOKUP(A277,Tabla1[],2,FALSE)</f>
        <v>#N/A</v>
      </c>
      <c r="G277" s="3" t="s">
        <v>37</v>
      </c>
      <c r="H277" t="str">
        <f>+VLOOKUP(G277,Tabla1[],2,FALSE)</f>
        <v>FLETE</v>
      </c>
    </row>
    <row r="278" spans="1:8" x14ac:dyDescent="0.25">
      <c r="A278" s="20" t="s">
        <v>24</v>
      </c>
      <c r="B278" t="str">
        <f>+VLOOKUP(A278,Tabla1[],2,FALSE)</f>
        <v>ALIMENTOS Y BEBIDA PARA PERSONA</v>
      </c>
      <c r="G278" s="3" t="s">
        <v>37</v>
      </c>
      <c r="H278" t="str">
        <f>+VLOOKUP(G278,Tabla1[],2,FALSE)</f>
        <v>FLETE</v>
      </c>
    </row>
    <row r="279" spans="1:8" x14ac:dyDescent="0.25">
      <c r="A279" s="20" t="s">
        <v>24</v>
      </c>
      <c r="B279" t="str">
        <f>+VLOOKUP(A279,Tabla1[],2,FALSE)</f>
        <v>ALIMENTOS Y BEBIDA PARA PERSONA</v>
      </c>
    </row>
    <row r="280" spans="1:8" x14ac:dyDescent="0.25">
      <c r="A280" s="20" t="s">
        <v>102</v>
      </c>
      <c r="B280" t="str">
        <f>+VLOOKUP(A280,Tabla1[],2,FALSE)</f>
        <v>RECOLECCIÓN DE RESIDUOS SÓLIDOS</v>
      </c>
    </row>
    <row r="281" spans="1:8" x14ac:dyDescent="0.25">
      <c r="A281" s="20" t="s">
        <v>45</v>
      </c>
      <c r="B281" t="str">
        <f>+VLOOKUP(A281,Tabla1[],2,FALSE)</f>
        <v>MANTENIMIENTO Y REP DE ELEVADORES</v>
      </c>
    </row>
    <row r="282" spans="1:8" x14ac:dyDescent="0.25">
      <c r="A282" s="20" t="s">
        <v>34</v>
      </c>
      <c r="B282" t="str">
        <f>+VLOOKUP(A282,Tabla1[],2,FALSE)</f>
        <v>UTILES DE COCINA Y COMEDOR</v>
      </c>
    </row>
    <row r="283" spans="1:8" x14ac:dyDescent="0.25">
      <c r="A283" s="20" t="s">
        <v>32</v>
      </c>
      <c r="B283" t="str">
        <f>+VLOOKUP(A283,Tabla1[],2,FALSE)</f>
        <v>SERVICIO DE MANTENIMIENTO, REPARACION, DESMONTE E INSTALACION DE MAQUINAS Y EQUIPOS</v>
      </c>
    </row>
    <row r="284" spans="1:8" x14ac:dyDescent="0.25">
      <c r="A284" s="20" t="s">
        <v>24</v>
      </c>
      <c r="B284" t="str">
        <f>+VLOOKUP(A284,Tabla1[],2,FALSE)</f>
        <v>ALIMENTOS Y BEBIDA PARA PERSONA</v>
      </c>
    </row>
    <row r="285" spans="1:8" x14ac:dyDescent="0.25">
      <c r="A285" s="20" t="s">
        <v>13</v>
      </c>
      <c r="B285" t="str">
        <f>+VLOOKUP(A285,Tabla1[],2,FALSE)</f>
        <v>UTILES MENORES MEDICOS-QUIRURGICOS</v>
      </c>
    </row>
    <row r="286" spans="1:8" x14ac:dyDescent="0.25">
      <c r="A286" s="24" t="s">
        <v>18</v>
      </c>
      <c r="B286" t="str">
        <f>+VLOOKUP(A286,Tabla1[],2,FALSE)</f>
        <v>PRODUCTOS MEDICINALES PARA USO HUMANO</v>
      </c>
    </row>
    <row r="287" spans="1:8" x14ac:dyDescent="0.25">
      <c r="A287" s="20" t="s">
        <v>36</v>
      </c>
      <c r="B287" t="str">
        <f>+VLOOKUP(A287,Tabla1[],2,FALSE)</f>
        <v>GAS GLP</v>
      </c>
    </row>
    <row r="288" spans="1:8" x14ac:dyDescent="0.25">
      <c r="A288" s="20" t="s">
        <v>185</v>
      </c>
      <c r="B288" t="e">
        <f>+VLOOKUP(A288,Tabla1[],2,FALSE)</f>
        <v>#N/A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2024-06-14T14:41:30Z</cp:lastPrinted>
  <dcterms:created xsi:type="dcterms:W3CDTF">2022-06-03T14:59:11Z</dcterms:created>
  <dcterms:modified xsi:type="dcterms:W3CDTF">2024-09-19T12:55:37Z</dcterms:modified>
</cp:coreProperties>
</file>