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SEPTIEMBRE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55" i="1" l="1"/>
  <c r="C29" i="1"/>
  <c r="C19" i="1"/>
  <c r="C13" i="1"/>
  <c r="C78" i="1" s="1"/>
  <c r="C91" i="1" l="1"/>
</calcChain>
</file>

<file path=xl/sharedStrings.xml><?xml version="1.0" encoding="utf-8"?>
<sst xmlns="http://schemas.openxmlformats.org/spreadsheetml/2006/main" count="85" uniqueCount="85">
  <si>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</si>
  <si>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</si>
  <si>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</si>
  <si>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</si>
  <si>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</si>
  <si>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</si>
  <si>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</si>
  <si>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</si>
  <si>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</si>
  <si>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</si>
  <si>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</si>
  <si>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</si>
  <si>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</si>
  <si>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</si>
  <si>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</si>
  <si>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</si>
  <si>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</si>
  <si>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</si>
  <si>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</si>
  <si>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</si>
  <si>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</si>
  <si>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</si>
  <si>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</si>
  <si>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</si>
  <si>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</si>
  <si>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</si>
  <si>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</si>
  <si>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</si>
  <si>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</si>
  <si>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</si>
  <si>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</si>
  <si>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</si>
  <si>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</si>
  <si>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</si>
  <si>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</si>
  <si>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</si>
  <si>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</si>
  <si>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</si>
  <si>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</si>
  <si>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</si>
  <si>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</si>
  <si>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</si>
  <si>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</si>
  <si>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</si>
  <si>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</si>
  <si>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</si>
  <si>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</si>
  <si>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</si>
  <si>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</si>
  <si>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</si>
  <si>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</si>
  <si>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</si>
  <si>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</si>
  <si>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</si>
  <si>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</si>
  <si>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</si>
  <si>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</si>
  <si>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</si>
  <si>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</si>
  <si>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</si>
  <si>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</si>
  <si>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</si>
  <si>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</si>
  <si>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</si>
  <si>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</si>
  <si>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</si>
  <si>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</si>
  <si>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</si>
  <si>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</si>
  <si>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</si>
  <si>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</si>
  <si>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</si>
  <si>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</si>
  <si>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</si>
  <si>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</si>
  <si>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</si>
  <si>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</si>
  <si>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INGRESOS</t>
  </si>
  <si>
    <t>TRANSFERENCIAS CORRIENTES</t>
  </si>
  <si>
    <t>VENTAS DE SERVICIOS</t>
  </si>
  <si>
    <t>TOTAL DE INGRESOS</t>
  </si>
  <si>
    <t>HOSPITAL PEDIATRICO DR. HUGO MENDOZA</t>
  </si>
  <si>
    <t>MATRIZ DE INGRESOS Y EGRESOS MES DE SEPTIEMBRE 2024</t>
  </si>
  <si>
    <t>Eyleen  S. Peña Sanchez</t>
  </si>
  <si>
    <t>PREPARADO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</si>
</sst>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9BC2E6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/>
    <xf numFmtId="0" fontId="9" fillId="0" borderId="1" xfId="0" applyFont="1" applyBorder="1"/>
    <xf numFmtId="43" fontId="0" fillId="0" borderId="1" xfId="1" applyFont="1" applyBorder="1"/>
    <xf numFmtId="43" fontId="10" fillId="2" borderId="1" xfId="1" applyFont="1" applyFill="1" applyBorder="1" applyAlignment="1">
      <alignment horizontal="left" vertical="top" wrapText="1" shrinkToFit="1"/>
    </xf>
    <xf numFmtId="43" fontId="10" fillId="2" borderId="1" xfId="1" applyFont="1" applyFill="1" applyBorder="1" applyAlignment="1">
      <alignment horizontal="left" vertical="top" shrinkToFi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horizontal="left" vertical="top"/>
    </xf>
    <xf numFmtId="43" fontId="3" fillId="2" borderId="1" xfId="1" applyFont="1" applyFill="1" applyBorder="1" applyAlignment="1">
      <alignment vertical="top" wrapText="1"/>
    </xf>
    <xf numFmtId="43" fontId="3" fillId="2" borderId="1" xfId="1" applyFont="1" applyFill="1" applyBorder="1" applyAlignment="1">
      <alignment horizontal="left" vertical="top"/>
    </xf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 vertical="center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horizontal="left" vertical="top" wrapText="1"/>
    </xf>
    <xf numFmtId="43" fontId="6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center" vertical="top" wrapText="1"/>
    </xf>
    <xf numFmtId="43" fontId="7" fillId="0" borderId="1" xfId="1" applyFont="1" applyFill="1" applyBorder="1" applyAlignment="1">
      <alignment wrapText="1"/>
    </xf>
    <xf numFmtId="43" fontId="7" fillId="2" borderId="1" xfId="1" applyFont="1" applyFill="1" applyBorder="1" applyAlignment="1">
      <alignment horizontal="left"/>
    </xf>
    <xf numFmtId="43" fontId="3" fillId="3" borderId="1" xfId="1" applyFont="1" applyFill="1" applyBorder="1" applyAlignment="1">
      <alignment horizontal="center" vertical="top" wrapText="1"/>
    </xf>
    <xf numFmtId="43" fontId="3" fillId="3" borderId="1" xfId="1" applyFont="1" applyFill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1</xdr:col>
      <xdr:colOff>1076325</xdr:colOff>
      <xdr:row>4</xdr:row>
      <xdr:rowOff>88072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875"/>
          <a:ext cx="1838325" cy="707197"/>
        </a:xfrm>
        <a:prstGeom prst="rect">
          <a:avLst/>
        </a:prstGeom>
      </xdr:spPr>
    </xdr:pic>
    <xdr:clientData/>
  </xdr:twoCellAnchor>
  <xdr:twoCellAnchor editAs="oneCell">
    <xdr:from>
      <xdr:col>1</xdr:col>
      <xdr:colOff>1962150</xdr:colOff>
      <xdr:row>0</xdr:row>
      <xdr:rowOff>57150</xdr:rowOff>
    </xdr:from>
    <xdr:to>
      <xdr:col>1</xdr:col>
      <xdr:colOff>2828925</xdr:colOff>
      <xdr:row>4</xdr:row>
      <xdr:rowOff>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4150" y="57150"/>
          <a:ext cx="866775" cy="704850"/>
        </a:xfrm>
        <a:prstGeom prst="rect">
          <a:avLst/>
        </a:prstGeom>
      </xdr:spPr>
    </xdr:pic>
    <xdr:clientData/>
  </xdr:twoCellAnchor>
  <xdr:twoCellAnchor>
    <xdr:from>
      <xdr:col>2</xdr:col>
      <xdr:colOff>76200</xdr:colOff>
      <xdr:row>0</xdr:row>
      <xdr:rowOff>0</xdr:rowOff>
    </xdr:from>
    <xdr:to>
      <xdr:col>3</xdr:col>
      <xdr:colOff>152400</xdr:colOff>
      <xdr:row>4</xdr:row>
      <xdr:rowOff>152400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0"/>
          <a:ext cx="11334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97"/>
  <sheetViews>
    <sheetView tabSelected="1" workbookViewId="0">
      <selection activeCell="E12" sqref="E12"/>
    </sheetView>
  </sheetViews>
  <sheetFormatPr baseColWidth="10" defaultRowHeight="15" x14ac:dyDescent="0.25"/>
  <cols>
    <col min="2" max="2" width="60.7109375" customWidth="1"/>
    <col min="3" max="3" width="15.85546875" customWidth="1"/>
  </cols>
  <sheetData>
    <row r="5" spans="2:3" x14ac:dyDescent="0.25">
      <c r="B5" s="25" t="s">
        <v>81</v>
      </c>
      <c r="C5" s="25"/>
    </row>
    <row r="6" spans="2:3" x14ac:dyDescent="0.25">
      <c r="B6" s="25" t="s">
        <v>82</v>
      </c>
      <c r="C6" s="25"/>
    </row>
    <row r="8" spans="2:3" x14ac:dyDescent="0.25">
      <c r="B8" s="1" t="s">
        <v>77</v>
      </c>
      <c r="C8" s="1"/>
    </row>
    <row r="9" spans="2:3" ht="15.75" x14ac:dyDescent="0.25">
      <c r="B9" s="2" t="s">
        <v>78</v>
      </c>
      <c r="C9" s="3">
        <v>38589418.219999999</v>
      </c>
    </row>
    <row r="10" spans="2:3" ht="15.75" x14ac:dyDescent="0.25">
      <c r="B10" s="2" t="s">
        <v>79</v>
      </c>
      <c r="C10" s="3">
        <v>25561572.420000002</v>
      </c>
    </row>
    <row r="11" spans="2:3" ht="15.75" x14ac:dyDescent="0.25">
      <c r="B11" s="4" t="s">
        <v>80</v>
      </c>
      <c r="C11" s="5">
        <f>SUM(C9:C10)</f>
        <v>64150990.640000001</v>
      </c>
    </row>
    <row r="12" spans="2:3" ht="15" customHeight="1" x14ac:dyDescent="0.25">
      <c r="B12" s="6" t="s">
        <v>0</v>
      </c>
      <c r="C12" s="7"/>
    </row>
    <row r="13" spans="2:3" ht="15" customHeight="1" x14ac:dyDescent="0.25">
      <c r="B13" s="8" t="s">
        <v>1</v>
      </c>
      <c r="C13" s="9">
        <f t="shared" ref="C13" si="0">+C14+C15+C18</f>
        <v>57275989.07</v>
      </c>
    </row>
    <row r="14" spans="2:3" ht="15" customHeight="1" x14ac:dyDescent="0.25">
      <c r="B14" s="10" t="s">
        <v>2</v>
      </c>
      <c r="C14" s="11">
        <v>35548934.240000002</v>
      </c>
    </row>
    <row r="15" spans="2:3" ht="15" customHeight="1" x14ac:dyDescent="0.25">
      <c r="B15" s="10" t="s">
        <v>3</v>
      </c>
      <c r="C15" s="12">
        <v>16410091.9</v>
      </c>
    </row>
    <row r="16" spans="2:3" ht="15" customHeight="1" x14ac:dyDescent="0.25">
      <c r="B16" s="10" t="s">
        <v>4</v>
      </c>
      <c r="C16" s="11"/>
    </row>
    <row r="17" spans="2:3" ht="15" customHeight="1" x14ac:dyDescent="0.25">
      <c r="B17" s="10" t="s">
        <v>5</v>
      </c>
      <c r="C17" s="11"/>
    </row>
    <row r="18" spans="2:3" ht="15" customHeight="1" x14ac:dyDescent="0.25">
      <c r="B18" s="13" t="s">
        <v>6</v>
      </c>
      <c r="C18" s="14">
        <v>5316962.93</v>
      </c>
    </row>
    <row r="19" spans="2:3" ht="15" customHeight="1" x14ac:dyDescent="0.25">
      <c r="B19" s="8" t="s">
        <v>7</v>
      </c>
      <c r="C19" s="9">
        <f>+C20+C21+C23+C25+C26+C27+C24+C28</f>
        <v>8473140.4900000002</v>
      </c>
    </row>
    <row r="20" spans="2:3" ht="15" customHeight="1" x14ac:dyDescent="0.25">
      <c r="B20" s="10" t="s">
        <v>8</v>
      </c>
      <c r="C20" s="14">
        <v>242000</v>
      </c>
    </row>
    <row r="21" spans="2:3" ht="15" customHeight="1" x14ac:dyDescent="0.25">
      <c r="B21" s="10" t="s">
        <v>9</v>
      </c>
      <c r="C21" s="14">
        <v>103663</v>
      </c>
    </row>
    <row r="22" spans="2:3" ht="15" customHeight="1" x14ac:dyDescent="0.25">
      <c r="B22" s="10" t="s">
        <v>10</v>
      </c>
      <c r="C22" s="11"/>
    </row>
    <row r="23" spans="2:3" ht="15" customHeight="1" x14ac:dyDescent="0.25">
      <c r="B23" s="15" t="s">
        <v>11</v>
      </c>
      <c r="C23" s="14">
        <v>34107.519999999997</v>
      </c>
    </row>
    <row r="24" spans="2:3" ht="15" customHeight="1" x14ac:dyDescent="0.25">
      <c r="B24" s="16" t="s">
        <v>12</v>
      </c>
      <c r="C24" s="14">
        <v>25488</v>
      </c>
    </row>
    <row r="25" spans="2:3" ht="15" customHeight="1" x14ac:dyDescent="0.25">
      <c r="B25" s="15" t="s">
        <v>13</v>
      </c>
      <c r="C25" s="14">
        <v>80790.179999999993</v>
      </c>
    </row>
    <row r="26" spans="2:3" ht="15" customHeight="1" x14ac:dyDescent="0.25">
      <c r="B26" s="13" t="s">
        <v>14</v>
      </c>
      <c r="C26" s="17">
        <v>6121865.79</v>
      </c>
    </row>
    <row r="27" spans="2:3" ht="15" customHeight="1" x14ac:dyDescent="0.25">
      <c r="B27" s="18" t="s">
        <v>15</v>
      </c>
      <c r="C27" s="12">
        <v>333350</v>
      </c>
    </row>
    <row r="28" spans="2:3" ht="15" customHeight="1" x14ac:dyDescent="0.25">
      <c r="B28" s="15" t="s">
        <v>16</v>
      </c>
      <c r="C28" s="14">
        <v>1531876</v>
      </c>
    </row>
    <row r="29" spans="2:3" ht="15" customHeight="1" x14ac:dyDescent="0.25">
      <c r="B29" s="8" t="s">
        <v>17</v>
      </c>
      <c r="C29" s="9">
        <f>+C30+C31+C32+C33+C34+C35+C36+C38</f>
        <v>13489341.09</v>
      </c>
    </row>
    <row r="30" spans="2:3" ht="15" customHeight="1" x14ac:dyDescent="0.25">
      <c r="B30" s="19" t="s">
        <v>18</v>
      </c>
      <c r="C30" s="14">
        <v>4289747.6100000003</v>
      </c>
    </row>
    <row r="31" spans="2:3" ht="15" customHeight="1" x14ac:dyDescent="0.25">
      <c r="B31" s="15" t="s">
        <v>19</v>
      </c>
      <c r="C31" s="14">
        <v>273018.08</v>
      </c>
    </row>
    <row r="32" spans="2:3" ht="15" customHeight="1" x14ac:dyDescent="0.25">
      <c r="B32" s="19" t="s">
        <v>20</v>
      </c>
      <c r="C32" s="14">
        <v>623413.76000000001</v>
      </c>
    </row>
    <row r="33" spans="2:3" ht="15" customHeight="1" x14ac:dyDescent="0.25">
      <c r="B33" s="15" t="s">
        <v>21</v>
      </c>
      <c r="C33" s="14">
        <v>2602204.48</v>
      </c>
    </row>
    <row r="34" spans="2:3" ht="15" customHeight="1" x14ac:dyDescent="0.25">
      <c r="B34" s="19" t="s">
        <v>22</v>
      </c>
      <c r="C34" s="14">
        <v>44462.400000000001</v>
      </c>
    </row>
    <row r="35" spans="2:3" ht="15" customHeight="1" x14ac:dyDescent="0.25">
      <c r="B35" s="19" t="s">
        <v>23</v>
      </c>
      <c r="C35" s="14">
        <v>1352288.18</v>
      </c>
    </row>
    <row r="36" spans="2:3" ht="15" customHeight="1" x14ac:dyDescent="0.25">
      <c r="B36" s="19" t="s">
        <v>24</v>
      </c>
      <c r="C36" s="14"/>
    </row>
    <row r="37" spans="2:3" ht="15" customHeight="1" x14ac:dyDescent="0.25">
      <c r="B37" s="13" t="s">
        <v>25</v>
      </c>
      <c r="C37" s="14"/>
    </row>
    <row r="38" spans="2:3" ht="15" customHeight="1" x14ac:dyDescent="0.25">
      <c r="B38" s="10" t="s">
        <v>26</v>
      </c>
      <c r="C38" s="12">
        <v>4304206.58</v>
      </c>
    </row>
    <row r="39" spans="2:3" ht="15" customHeight="1" x14ac:dyDescent="0.25">
      <c r="B39" s="8" t="s">
        <v>27</v>
      </c>
      <c r="C39" s="9"/>
    </row>
    <row r="40" spans="2:3" ht="15" customHeight="1" x14ac:dyDescent="0.25">
      <c r="B40" s="13" t="s">
        <v>28</v>
      </c>
      <c r="C40" s="14"/>
    </row>
    <row r="41" spans="2:3" ht="15" customHeight="1" x14ac:dyDescent="0.25">
      <c r="B41" s="13" t="s">
        <v>29</v>
      </c>
      <c r="C41" s="14"/>
    </row>
    <row r="42" spans="2:3" ht="15" customHeight="1" x14ac:dyDescent="0.25">
      <c r="B42" s="13" t="s">
        <v>30</v>
      </c>
      <c r="C42" s="14"/>
    </row>
    <row r="43" spans="2:3" ht="15" customHeight="1" x14ac:dyDescent="0.25">
      <c r="B43" s="13" t="s">
        <v>31</v>
      </c>
      <c r="C43" s="14"/>
    </row>
    <row r="44" spans="2:3" ht="15" customHeight="1" x14ac:dyDescent="0.25">
      <c r="B44" s="13" t="s">
        <v>32</v>
      </c>
      <c r="C44" s="14"/>
    </row>
    <row r="45" spans="2:3" ht="15" customHeight="1" x14ac:dyDescent="0.25">
      <c r="B45" s="13" t="s">
        <v>33</v>
      </c>
      <c r="C45" s="14"/>
    </row>
    <row r="46" spans="2:3" ht="15" customHeight="1" x14ac:dyDescent="0.25">
      <c r="B46" s="13" t="s">
        <v>34</v>
      </c>
      <c r="C46" s="14"/>
    </row>
    <row r="47" spans="2:3" ht="15" customHeight="1" x14ac:dyDescent="0.25">
      <c r="B47" s="8" t="s">
        <v>35</v>
      </c>
      <c r="C47" s="9"/>
    </row>
    <row r="48" spans="2:3" ht="15" customHeight="1" x14ac:dyDescent="0.25">
      <c r="B48" s="13" t="s">
        <v>36</v>
      </c>
      <c r="C48" s="14"/>
    </row>
    <row r="49" spans="2:3" ht="15" customHeight="1" x14ac:dyDescent="0.25">
      <c r="B49" s="13" t="s">
        <v>37</v>
      </c>
      <c r="C49" s="14"/>
    </row>
    <row r="50" spans="2:3" ht="15" customHeight="1" x14ac:dyDescent="0.25">
      <c r="B50" s="13" t="s">
        <v>38</v>
      </c>
      <c r="C50" s="14"/>
    </row>
    <row r="51" spans="2:3" ht="15" customHeight="1" x14ac:dyDescent="0.25">
      <c r="B51" s="13" t="s">
        <v>39</v>
      </c>
      <c r="C51" s="14"/>
    </row>
    <row r="52" spans="2:3" ht="15" customHeight="1" x14ac:dyDescent="0.25">
      <c r="B52" s="13" t="s">
        <v>40</v>
      </c>
      <c r="C52" s="14"/>
    </row>
    <row r="53" spans="2:3" ht="15" customHeight="1" x14ac:dyDescent="0.25">
      <c r="B53" s="13" t="s">
        <v>41</v>
      </c>
      <c r="C53" s="14"/>
    </row>
    <row r="54" spans="2:3" ht="15" customHeight="1" x14ac:dyDescent="0.25">
      <c r="B54" s="13" t="s">
        <v>42</v>
      </c>
      <c r="C54" s="14"/>
    </row>
    <row r="55" spans="2:3" ht="15" customHeight="1" x14ac:dyDescent="0.25">
      <c r="B55" s="8" t="s">
        <v>43</v>
      </c>
      <c r="C55" s="9">
        <f>+C56+C58+C60+C61+C57</f>
        <v>2081446.54</v>
      </c>
    </row>
    <row r="56" spans="2:3" ht="15" customHeight="1" x14ac:dyDescent="0.25">
      <c r="B56" s="10" t="s">
        <v>44</v>
      </c>
      <c r="C56" s="11">
        <v>606613.66</v>
      </c>
    </row>
    <row r="57" spans="2:3" ht="15" customHeight="1" x14ac:dyDescent="0.25">
      <c r="B57" s="13" t="s">
        <v>45</v>
      </c>
      <c r="C57" s="14">
        <v>244732</v>
      </c>
    </row>
    <row r="58" spans="2:3" ht="15" customHeight="1" x14ac:dyDescent="0.25">
      <c r="B58" s="13" t="s">
        <v>46</v>
      </c>
      <c r="C58" s="12">
        <v>434951.81</v>
      </c>
    </row>
    <row r="59" spans="2:3" ht="15" customHeight="1" x14ac:dyDescent="0.25">
      <c r="B59" s="13" t="s">
        <v>47</v>
      </c>
      <c r="C59" s="14"/>
    </row>
    <row r="60" spans="2:3" ht="15" customHeight="1" x14ac:dyDescent="0.25">
      <c r="B60" s="13" t="s">
        <v>48</v>
      </c>
      <c r="C60" s="12">
        <v>560302.77</v>
      </c>
    </row>
    <row r="61" spans="2:3" ht="15" customHeight="1" x14ac:dyDescent="0.25">
      <c r="B61" s="10" t="s">
        <v>49</v>
      </c>
      <c r="C61" s="11">
        <v>234846.3</v>
      </c>
    </row>
    <row r="62" spans="2:3" ht="15" customHeight="1" x14ac:dyDescent="0.25">
      <c r="B62" s="10" t="s">
        <v>50</v>
      </c>
      <c r="C62" s="11"/>
    </row>
    <row r="63" spans="2:3" ht="15" customHeight="1" x14ac:dyDescent="0.25">
      <c r="B63" s="10" t="s">
        <v>51</v>
      </c>
      <c r="C63" s="11"/>
    </row>
    <row r="64" spans="2:3" ht="15" customHeight="1" x14ac:dyDescent="0.25">
      <c r="B64" s="13" t="s">
        <v>52</v>
      </c>
      <c r="C64" s="14"/>
    </row>
    <row r="65" spans="2:3" ht="15" customHeight="1" x14ac:dyDescent="0.25">
      <c r="B65" s="8" t="s">
        <v>53</v>
      </c>
      <c r="C65" s="9"/>
    </row>
    <row r="66" spans="2:3" ht="15" customHeight="1" x14ac:dyDescent="0.25">
      <c r="B66" s="10" t="s">
        <v>54</v>
      </c>
      <c r="C66" s="11"/>
    </row>
    <row r="67" spans="2:3" ht="15" customHeight="1" x14ac:dyDescent="0.25">
      <c r="B67" s="10" t="s">
        <v>55</v>
      </c>
      <c r="C67" s="11"/>
    </row>
    <row r="68" spans="2:3" ht="15" customHeight="1" x14ac:dyDescent="0.25">
      <c r="B68" s="13" t="s">
        <v>56</v>
      </c>
      <c r="C68" s="14"/>
    </row>
    <row r="69" spans="2:3" ht="15" customHeight="1" x14ac:dyDescent="0.25">
      <c r="B69" s="13" t="s">
        <v>57</v>
      </c>
      <c r="C69" s="14"/>
    </row>
    <row r="70" spans="2:3" ht="15" customHeight="1" x14ac:dyDescent="0.25">
      <c r="B70" s="13"/>
      <c r="C70" s="11"/>
    </row>
    <row r="71" spans="2:3" ht="15" customHeight="1" x14ac:dyDescent="0.25">
      <c r="B71" s="8" t="s">
        <v>58</v>
      </c>
      <c r="C71" s="9"/>
    </row>
    <row r="72" spans="2:3" ht="15" customHeight="1" x14ac:dyDescent="0.25">
      <c r="B72" s="10" t="s">
        <v>59</v>
      </c>
      <c r="C72" s="11"/>
    </row>
    <row r="73" spans="2:3" ht="15" customHeight="1" x14ac:dyDescent="0.25">
      <c r="B73" s="13" t="s">
        <v>60</v>
      </c>
      <c r="C73" s="14"/>
    </row>
    <row r="74" spans="2:3" ht="15" customHeight="1" x14ac:dyDescent="0.25">
      <c r="B74" s="8" t="s">
        <v>61</v>
      </c>
      <c r="C74" s="9"/>
    </row>
    <row r="75" spans="2:3" ht="15" customHeight="1" x14ac:dyDescent="0.25">
      <c r="B75" s="13" t="s">
        <v>62</v>
      </c>
      <c r="C75" s="14"/>
    </row>
    <row r="76" spans="2:3" ht="15" customHeight="1" x14ac:dyDescent="0.25">
      <c r="B76" s="13" t="s">
        <v>63</v>
      </c>
      <c r="C76" s="14"/>
    </row>
    <row r="77" spans="2:3" ht="15" customHeight="1" x14ac:dyDescent="0.25">
      <c r="B77" s="13" t="s">
        <v>64</v>
      </c>
      <c r="C77" s="14"/>
    </row>
    <row r="78" spans="2:3" ht="15" customHeight="1" x14ac:dyDescent="0.25">
      <c r="B78" s="20" t="s">
        <v>65</v>
      </c>
      <c r="C78" s="9">
        <f>+C13+C19+C29+C55</f>
        <v>81319917.190000013</v>
      </c>
    </row>
    <row r="79" spans="2:3" ht="15" customHeight="1" x14ac:dyDescent="0.25">
      <c r="B79" s="21"/>
      <c r="C79" s="11"/>
    </row>
    <row r="80" spans="2:3" ht="15" customHeight="1" x14ac:dyDescent="0.25">
      <c r="B80" s="6" t="s">
        <v>66</v>
      </c>
      <c r="C80" s="14"/>
    </row>
    <row r="81" spans="2:3" ht="15" customHeight="1" x14ac:dyDescent="0.25">
      <c r="B81" s="8" t="s">
        <v>67</v>
      </c>
      <c r="C81" s="9"/>
    </row>
    <row r="82" spans="2:3" ht="15" customHeight="1" x14ac:dyDescent="0.25">
      <c r="B82" s="13" t="s">
        <v>68</v>
      </c>
      <c r="C82" s="14"/>
    </row>
    <row r="83" spans="2:3" ht="15" customHeight="1" x14ac:dyDescent="0.25">
      <c r="B83" s="13" t="s">
        <v>69</v>
      </c>
      <c r="C83" s="14"/>
    </row>
    <row r="84" spans="2:3" ht="15" customHeight="1" x14ac:dyDescent="0.25">
      <c r="B84" s="8" t="s">
        <v>70</v>
      </c>
      <c r="C84" s="9"/>
    </row>
    <row r="85" spans="2:3" ht="15" customHeight="1" x14ac:dyDescent="0.25">
      <c r="B85" s="10" t="s">
        <v>71</v>
      </c>
      <c r="C85" s="11"/>
    </row>
    <row r="86" spans="2:3" ht="15" customHeight="1" x14ac:dyDescent="0.25">
      <c r="B86" s="13" t="s">
        <v>72</v>
      </c>
      <c r="C86" s="14"/>
    </row>
    <row r="87" spans="2:3" ht="15" customHeight="1" x14ac:dyDescent="0.25">
      <c r="B87" s="8" t="s">
        <v>73</v>
      </c>
      <c r="C87" s="9"/>
    </row>
    <row r="88" spans="2:3" ht="15" customHeight="1" x14ac:dyDescent="0.25">
      <c r="B88" s="13" t="s">
        <v>74</v>
      </c>
      <c r="C88" s="14"/>
    </row>
    <row r="89" spans="2:3" ht="15" customHeight="1" x14ac:dyDescent="0.25">
      <c r="B89" s="8" t="s">
        <v>75</v>
      </c>
      <c r="C89" s="22"/>
    </row>
    <row r="90" spans="2:3" ht="15" customHeight="1" x14ac:dyDescent="0.25">
      <c r="B90" s="21"/>
      <c r="C90" s="11"/>
    </row>
    <row r="91" spans="2:3" ht="15" customHeight="1" x14ac:dyDescent="0.25">
      <c r="B91" s="23" t="s">
        <v>76</v>
      </c>
      <c r="C91" s="24">
        <f t="shared" ref="C91" si="1">+C78</f>
        <v>81319917.190000013</v>
      </c>
    </row>
    <row r="96" spans="2:3" ht="15.75" x14ac:dyDescent="0.25">
      <c r="B96" s="26" t="s">
        <v>83</v>
      </c>
      <c r="C96" s="26"/>
    </row>
    <row r="97" spans="2:3" ht="15.75" x14ac:dyDescent="0.25">
      <c r="B97" s="27" t="s">
        <v>84</v>
      </c>
      <c r="C97" s="27"/>
    </row>
  </sheetData>
  <mergeCells count="4">
    <mergeCell ref="B5:C5"/>
    <mergeCell ref="B6:C6"/>
    <mergeCell ref="B96:C96"/>
    <mergeCell ref="B97:C9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dcterms:created xsi:type="dcterms:W3CDTF">2024-10-01T14:16:43Z</dcterms:created>
  <dcterms:modified xsi:type="dcterms:W3CDTF">2024-10-01T14:26:47Z</dcterms:modified>
</cp:coreProperties>
</file>