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ENERO 2025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79" i="1" l="1"/>
  <c r="C92" i="1" s="1"/>
  <c r="C56" i="1"/>
  <c r="C30" i="1"/>
  <c r="C20" i="1"/>
  <c r="C14" i="1"/>
</calcChain>
</file>

<file path=xl/sharedStrings.xml><?xml version="1.0" encoding="utf-8"?>
<sst xmlns="http://schemas.openxmlformats.org/spreadsheetml/2006/main" count="85" uniqueCount="85">
  <si>
    <t>2.2.2- PUBLICIDAD,IMPRECION YENCUADERNACION</t>
  </si>
  <si>
    <t>2.2.5 - ALQUILERES Y RENTAS</t>
  </si>
  <si>
    <t>2.2.8 - OTROS SERVICIOS NO INCLUIDOS EN
CONCEPTOS ANTERIORES</t>
  </si>
  <si>
    <t>INGRESOS</t>
  </si>
  <si>
    <t>TRANSFERENCIAS CORRIENTES</t>
  </si>
  <si>
    <t>VENTAS DE SERVICIOS</t>
  </si>
  <si>
    <t>TOTAL DE INGRESOS</t>
  </si>
  <si>
    <t>HOSPITAL PEDIATRICO DR. HUGO MENDOZA</t>
  </si>
  <si>
    <t>MATRIZ DE INGRESOS Y EGRESOS MES DE ENERO 2025</t>
  </si>
  <si>
    <t>Eyleen  S. Peña Sanchez</t>
  </si>
  <si>
    <t>PREPARADO POR: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</si>
  <si>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</si>
  <si>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</si>
  <si>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</si>
  <si>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</si>
  <si>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</si>
  <si>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</si>
  <si>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2.2 - CONTRATACIÓN DE SERVICIOS</t>
  </si>
  <si>
    <t>2.2.1 - SERVICIOS BÁSICOS</t>
  </si>
  <si>
    <t>2.2.3 - VIÁTICOS</t>
  </si>
  <si>
    <t>2.2.4 - TRANSPORTE Y ALMACENAJE</t>
  </si>
  <si>
    <t>2.2.6 - SEGUROS</t>
  </si>
  <si>
    <t>2.2.9 - OTRAS CONTRATACIONES DE SERVICIOS</t>
  </si>
  <si>
    <t>2.3 - MATERIALES Y SUMINISTROS</t>
  </si>
  <si>
    <t>2.3.2 - TEXTILES Y VESTUARIOS</t>
  </si>
  <si>
    <t>2.3.4 - PRODUCTOS FARMACÉUTICOS</t>
  </si>
  <si>
    <t>2.3.9 - PRODUCTOS Y ÚTILES VARIOS</t>
  </si>
  <si>
    <t>2.4 - TRANSFERENCIAS CORRIENTES</t>
  </si>
  <si>
    <t>2.5 - TRANSFERENCIAS DE CAPITAL</t>
  </si>
  <si>
    <t>2.6 - BIENES MUEBLES, INMUEBLES E INTANGIBLES</t>
  </si>
  <si>
    <t>2.6.1 - MOBILIARIO Y EQUIPO</t>
  </si>
  <si>
    <t>2.6.6 - EQUIPOS DE DEFENSA Y SEGURIDAD</t>
  </si>
  <si>
    <t>2.6.7 - ACTIVOS BIÓLOGICOS CULTIVABLES</t>
  </si>
  <si>
    <t>2.6.8 - BIENES INTANGIBLES</t>
  </si>
  <si>
    <t>2.7 - OBRAS</t>
  </si>
  <si>
    <t>2.7.1 - OBRAS EN EDIFICACIONES</t>
  </si>
  <si>
    <t>2.7.2 - INFRAESTRUCTURA</t>
  </si>
  <si>
    <t>2.8 - ADQUISICION DE ACTIVOS FINANCIEROS CON FINES DE POLÍTICA</t>
  </si>
  <si>
    <t>2.8.1 - CONCESIÓN DE PRESTAMOS</t>
  </si>
  <si>
    <t>2.9 - GASTOS FINANCIEROS</t>
  </si>
  <si>
    <t>Total Gastos</t>
  </si>
  <si>
    <t>4.1 - INCREMENTO DE ACTIVOS FINANCIEROS</t>
  </si>
  <si>
    <t>4.2 - DISMINUCIÓN DE PASIVOS</t>
  </si>
  <si>
    <t>4.2.1 - DISMINUCIÓN DE PASIVOS CORRIENTES</t>
  </si>
  <si>
    <t>4.3 - DISMINUCIÓN DE FONDOS DE TERCEROS</t>
  </si>
  <si>
    <t>TOTAL APLICACIONES FINANCIERAS</t>
  </si>
  <si>
    <t>TOTAL GASTOS Y APLICACIONES FINANCIERAS</t>
  </si>
  <si>
    <r>
      <rPr>
        <sz val="12"/>
        <rFont val="Calibri"/>
        <family val="2"/>
        <scheme val="minor"/>
      </rPr>
      <t>2.1.5 - CONTRIBUCIONES A LA SEGURIDAD
SOCIAL</t>
    </r>
  </si>
  <si>
    <r>
      <rPr>
        <sz val="12"/>
        <rFont val="Calibri"/>
        <family val="2"/>
        <scheme val="minor"/>
      </rPr>
      <t>2.2.7 - SERVICIOS DE CONSERVACIÓN,
REPARACIONES MENORES E INSTALACIONES
TEMPORALES</t>
    </r>
  </si>
  <si>
    <r>
      <rPr>
        <sz val="12"/>
        <rFont val="Calibri"/>
        <family val="2"/>
        <scheme val="minor"/>
      </rPr>
      <t>2.3.1 - ALIMENTOS Y PRODUCTOS
AGROFORESTALES</t>
    </r>
  </si>
  <si>
    <r>
      <rPr>
        <sz val="12"/>
        <rFont val="Calibri"/>
        <family val="2"/>
        <scheme val="minor"/>
      </rPr>
      <t>2.3.3 - PRODUCTOS DE PAPEL, CARTÓN E
IMPRESOS</t>
    </r>
  </si>
  <si>
    <r>
      <rPr>
        <sz val="12"/>
        <rFont val="Calibri"/>
        <family val="2"/>
        <scheme val="minor"/>
      </rPr>
      <t>2.3.5 - PRODUCTOS DE CUERO, CAUCHO Y
PLÁSTICO</t>
    </r>
  </si>
  <si>
    <r>
      <rPr>
        <sz val="12"/>
        <rFont val="Calibri"/>
        <family val="2"/>
        <scheme val="minor"/>
      </rPr>
      <t>2.3.6 - PRODUCTOS DE MINERALES, METÁLICOS
Y NO METÁLICOS</t>
    </r>
  </si>
  <si>
    <r>
      <rPr>
        <sz val="12"/>
        <rFont val="Calibri"/>
        <family val="2"/>
        <scheme val="minor"/>
      </rPr>
      <t>2.3.7 - COMBUSTIBLES, LUBRICANTES,
PRODUCTOS QUÍMICOS Y CONEXOS</t>
    </r>
  </si>
  <si>
    <r>
      <rPr>
        <sz val="12"/>
        <rFont val="Calibri"/>
        <family val="2"/>
        <scheme val="minor"/>
      </rPr>
      <t>2.3.8 - GASTOS QUE SE ASIGNARÁN DURANTE EL
EJERCICIO (ART. 32 Y 33 LEY 423-06)</t>
    </r>
  </si>
  <si>
    <r>
      <rPr>
        <sz val="12"/>
        <rFont val="Calibri"/>
        <family val="2"/>
        <scheme val="minor"/>
      </rPr>
      <t>2.4.1 - TRANSFERENCIAS CORRIENTES AL SECTOR
PRIVADO</t>
    </r>
  </si>
  <si>
    <r>
      <rPr>
        <sz val="12"/>
        <rFont val="Calibri"/>
        <family val="2"/>
        <scheme val="minor"/>
      </rPr>
      <t>2.4.2 - TRANSFERENCIAS CORRIENTES AL
GOBIERNO GENERAL NACIONAL</t>
    </r>
  </si>
  <si>
    <r>
      <rPr>
        <sz val="12"/>
        <rFont val="Calibri"/>
        <family val="2"/>
        <scheme val="minor"/>
      </rPr>
      <t>2.4.3 - TRANSFERENCIAS CORRIENTES A
GOBIERNOS GENERALES LOCALES</t>
    </r>
  </si>
  <si>
    <r>
      <rPr>
        <sz val="12"/>
        <rFont val="Calibri"/>
        <family val="2"/>
        <scheme val="minor"/>
      </rPr>
      <t>2.4.4 - TRANSFERENCIAS CORRIENTES A
EMPRESAS PÚBLICAS NO FINANCIERAS</t>
    </r>
  </si>
  <si>
    <r>
      <rPr>
        <sz val="12"/>
        <rFont val="Calibri"/>
        <family val="2"/>
        <scheme val="minor"/>
      </rPr>
      <t>2.4.5 - TRANSFERENCIAS CORRIENTES A
INSTITUCIONES PÚBLICAS FINANCIERAS</t>
    </r>
  </si>
  <si>
    <r>
      <rPr>
        <sz val="12"/>
        <rFont val="Calibri"/>
        <family val="2"/>
        <scheme val="minor"/>
      </rPr>
      <t>2.4.7 - TRANSFERENCIAS CORRIENTES AL SECTOR
EXTERNO</t>
    </r>
  </si>
  <si>
    <r>
      <rPr>
        <sz val="12"/>
        <rFont val="Calibri"/>
        <family val="2"/>
        <scheme val="minor"/>
      </rPr>
      <t>2.4.9 - TRANSFERENCIAS CORRIENTES A OTRAS
INSTITUCIONES PÚBLICAS</t>
    </r>
  </si>
  <si>
    <r>
      <rPr>
        <sz val="12"/>
        <rFont val="Calibri"/>
        <family val="2"/>
        <scheme val="minor"/>
      </rPr>
      <t>2.5.1 - TRANSFERENCIAS DE CAPITAL AL SECTOR
PRIVADO</t>
    </r>
  </si>
  <si>
    <r>
      <rPr>
        <sz val="12"/>
        <rFont val="Calibri"/>
        <family val="2"/>
        <scheme val="minor"/>
      </rPr>
      <t>2.5.2 - TRANSFERENCIAS DE CAPITAL AL
GOBIERNO GENERAL  NACIONAL</t>
    </r>
  </si>
  <si>
    <r>
      <rPr>
        <sz val="12"/>
        <rFont val="Calibri"/>
        <family val="2"/>
        <scheme val="minor"/>
      </rPr>
      <t>2.5.3 - TRANSFERENCIAS DE CAPITAL A
GOBIERNOS GENERALES LOCALES</t>
    </r>
  </si>
  <si>
    <r>
      <rPr>
        <sz val="12"/>
        <rFont val="Calibri"/>
        <family val="2"/>
        <scheme val="minor"/>
      </rPr>
      <t>2.5.4 - TRANSFERENCIAS DE CAPITAL  A
EMPRESAS PÚBLICAS NO FINANCIERAS</t>
    </r>
  </si>
  <si>
    <r>
      <rPr>
        <sz val="12"/>
        <rFont val="Calibri"/>
        <family val="2"/>
        <scheme val="minor"/>
      </rPr>
      <t>2.5.5 - TRANSFERENCIAS DE CAPITAL A
INSTITUCIONES PÚBLICAS FINANCIERAS</t>
    </r>
  </si>
  <si>
    <r>
      <rPr>
        <sz val="12"/>
        <rFont val="Calibri"/>
        <family val="2"/>
        <scheme val="minor"/>
      </rPr>
      <t>2.5.6 - TRANSFERENCIAS DE CAPITAL AL SECTOR
EXTERNO</t>
    </r>
  </si>
  <si>
    <r>
      <rPr>
        <sz val="12"/>
        <rFont val="Calibri"/>
        <family val="2"/>
        <scheme val="minor"/>
      </rPr>
      <t>2.5.9 - TRANSFERENCIAS DE CAPITAL A OTRAS
INSTITUCIONES PÚBLICAS</t>
    </r>
  </si>
  <si>
    <r>
      <rPr>
        <sz val="12"/>
        <rFont val="Calibri"/>
        <family val="2"/>
        <scheme val="minor"/>
      </rPr>
      <t>2.6.2 - MOBILIARIO Y EQUIPO EDUCACIONAL Y
RECREATIVO</t>
    </r>
  </si>
  <si>
    <r>
      <rPr>
        <sz val="12"/>
        <rFont val="Calibri"/>
        <family val="2"/>
        <scheme val="minor"/>
      </rPr>
      <t>2.6.3 - EQUIPO E INSTRUMENTAL, CIENTÍFICO Y
LABORATORIO</t>
    </r>
  </si>
  <si>
    <r>
      <rPr>
        <sz val="12"/>
        <rFont val="Calibri"/>
        <family val="2"/>
        <scheme val="minor"/>
      </rPr>
      <t>2.6.4 - VEHÍCULOS Y EQUIPO DE TRANSPORTE,
TRACCIÓN Y ELEVACIÓN</t>
    </r>
  </si>
  <si>
    <r>
      <rPr>
        <sz val="12"/>
        <rFont val="Calibri"/>
        <family val="2"/>
        <scheme val="minor"/>
      </rPr>
      <t>2.6.5 - MAQUINARIA, OTROS EQUIPOS Y
HERRAMIENTAS</t>
    </r>
  </si>
  <si>
    <r>
      <rPr>
        <sz val="12"/>
        <rFont val="Calibri"/>
        <family val="2"/>
        <scheme val="minor"/>
      </rPr>
      <t>2.6.9 - EDIFICIOS, ESTRUCTURAS, TIERRAS,
TERRENOS Y OBJETOS DE VALOR</t>
    </r>
  </si>
  <si>
    <r>
      <rPr>
        <sz val="12"/>
        <rFont val="Calibri"/>
        <family val="2"/>
        <scheme val="minor"/>
      </rPr>
      <t>2.7.3 - CONSTRUCCIONES EN BIENES
CONCESIONADOS</t>
    </r>
  </si>
  <si>
    <r>
      <rPr>
        <sz val="12"/>
        <rFont val="Calibri"/>
        <family val="2"/>
        <scheme val="minor"/>
      </rPr>
      <t>2.7.4 - GASTOS QUE SE ASIGNARÁN DURANTE EL
EJERCICIO PARA INVERSIÓN (ART. 32 Y 33 LEY 423-06)</t>
    </r>
  </si>
  <si>
    <r>
      <rPr>
        <sz val="12"/>
        <rFont val="Calibri"/>
        <family val="2"/>
        <scheme val="minor"/>
      </rPr>
      <t>2.8.2 - ADQUISICIÓN DE TÍTULOS VALORES
REPRESENTATIVOS DE DEUDA</t>
    </r>
  </si>
  <si>
    <r>
      <rPr>
        <sz val="12"/>
        <rFont val="Calibri"/>
        <family val="2"/>
        <scheme val="minor"/>
      </rPr>
      <t>2.9.1 - INTERESES DE LA DEUDA PÚBLICA
INTERNA</t>
    </r>
  </si>
  <si>
    <r>
      <rPr>
        <sz val="12"/>
        <rFont val="Calibri"/>
        <family val="2"/>
        <scheme val="minor"/>
      </rPr>
      <t>2.9.2 - INTERESES DE LA DEUDA PUBLICA
EXTERNA</t>
    </r>
  </si>
  <si>
    <r>
      <rPr>
        <sz val="12"/>
        <rFont val="Calibri"/>
        <family val="2"/>
        <scheme val="minor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</si>
  <si>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u/>
        <sz val="12"/>
        <rFont val="Calibri"/>
        <family val="2"/>
        <scheme val="minor"/>
      </rPr>
      <t> 4 - APLICACIONES FINANCIERAS                                                                          </t>
    </r>
  </si>
  <si>
    <r>
      <rPr>
        <sz val="12"/>
        <rFont val="Calibri"/>
        <family val="2"/>
        <scheme val="minor"/>
      </rPr>
      <t>4.1.1 - INCREMENTO DE ACTIVOS FINANCIEROS
CORRIENTES</t>
    </r>
  </si>
  <si>
    <r>
      <rPr>
        <sz val="12"/>
        <rFont val="Calibri"/>
        <family val="2"/>
        <scheme val="minor"/>
      </rPr>
      <t>4.1.2 - INCREMENTO DE ACTIVOS FINANCIEROS
NO CORRIENTES</t>
    </r>
  </si>
  <si>
    <r>
      <rPr>
        <sz val="12"/>
        <rFont val="Calibri"/>
        <family val="2"/>
        <scheme val="minor"/>
      </rPr>
      <t>4.2.2 - DISMINUCIÓN DE PASIVOS NO
CORRIENTES</t>
    </r>
  </si>
  <si>
    <r>
      <rPr>
        <sz val="12"/>
        <rFont val="Calibri"/>
        <family val="2"/>
        <scheme val="minor"/>
      </rPr>
      <t>4.3.5 - DISMINUCIÓN DEPÓSITOS FONDOS DE
TERCEROS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</si>
</sst>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9BC2E6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/>
    <xf numFmtId="0" fontId="6" fillId="0" borderId="1" xfId="0" applyFont="1" applyBorder="1"/>
    <xf numFmtId="43" fontId="3" fillId="2" borderId="1" xfId="1" applyFont="1" applyFill="1" applyBorder="1" applyAlignment="1">
      <alignment horizontal="left" vertical="top" wrapText="1" shrinkToFit="1"/>
    </xf>
    <xf numFmtId="43" fontId="3" fillId="0" borderId="1" xfId="1" applyFont="1" applyFill="1" applyBorder="1" applyAlignment="1">
      <alignment horizontal="left" vertical="top" wrapText="1" shrinkToFit="1"/>
    </xf>
    <xf numFmtId="43" fontId="4" fillId="0" borderId="1" xfId="1" applyFont="1" applyFill="1" applyBorder="1" applyAlignment="1">
      <alignment horizontal="left" vertical="top" wrapText="1" shrinkToFit="1"/>
    </xf>
    <xf numFmtId="43" fontId="4" fillId="0" borderId="1" xfId="1" applyFont="1" applyFill="1" applyBorder="1" applyAlignment="1">
      <alignment horizontal="left" vertical="center" wrapText="1" shrinkToFit="1"/>
    </xf>
    <xf numFmtId="43" fontId="5" fillId="2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 vertical="top" wrapText="1" shrinkToFit="1"/>
    </xf>
    <xf numFmtId="43" fontId="5" fillId="2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43" fontId="9" fillId="0" borderId="1" xfId="1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top" wrapText="1"/>
    </xf>
    <xf numFmtId="43" fontId="9" fillId="0" borderId="1" xfId="1" applyFont="1" applyFill="1" applyBorder="1" applyAlignment="1">
      <alignment vertical="center" wrapText="1"/>
    </xf>
    <xf numFmtId="43" fontId="4" fillId="0" borderId="1" xfId="1" applyFont="1" applyFill="1" applyBorder="1" applyAlignment="1">
      <alignment vertical="center" wrapText="1"/>
    </xf>
    <xf numFmtId="43" fontId="5" fillId="2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wrapText="1"/>
    </xf>
    <xf numFmtId="43" fontId="5" fillId="3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1149255</xdr:colOff>
      <xdr:row>4</xdr:row>
      <xdr:rowOff>152400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23825"/>
          <a:ext cx="1835055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2009775</xdr:colOff>
      <xdr:row>0</xdr:row>
      <xdr:rowOff>95250</xdr:rowOff>
    </xdr:from>
    <xdr:to>
      <xdr:col>1</xdr:col>
      <xdr:colOff>2876550</xdr:colOff>
      <xdr:row>4</xdr:row>
      <xdr:rowOff>142875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1775" y="95250"/>
          <a:ext cx="866775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0</xdr:row>
      <xdr:rowOff>133350</xdr:rowOff>
    </xdr:from>
    <xdr:to>
      <xdr:col>3</xdr:col>
      <xdr:colOff>29428</xdr:colOff>
      <xdr:row>5</xdr:row>
      <xdr:rowOff>38099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86300" y="133350"/>
          <a:ext cx="1048603" cy="857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C98"/>
  <sheetViews>
    <sheetView tabSelected="1" topLeftCell="A55" workbookViewId="0">
      <selection sqref="A1:XFD1048576"/>
    </sheetView>
  </sheetViews>
  <sheetFormatPr baseColWidth="10" defaultRowHeight="15" customHeight="1" x14ac:dyDescent="0.25"/>
  <cols>
    <col min="2" max="2" width="53.5703125" customWidth="1"/>
    <col min="3" max="3" width="20.5703125" customWidth="1"/>
  </cols>
  <sheetData>
    <row r="6" spans="2:3" ht="15" customHeight="1" x14ac:dyDescent="0.25">
      <c r="B6" s="21" t="s">
        <v>7</v>
      </c>
      <c r="C6" s="21"/>
    </row>
    <row r="7" spans="2:3" ht="15" customHeight="1" x14ac:dyDescent="0.25">
      <c r="B7" s="21" t="s">
        <v>8</v>
      </c>
      <c r="C7" s="21"/>
    </row>
    <row r="9" spans="2:3" ht="15" customHeight="1" x14ac:dyDescent="0.25">
      <c r="B9" s="12" t="s">
        <v>3</v>
      </c>
      <c r="C9" s="1"/>
    </row>
    <row r="10" spans="2:3" ht="15" customHeight="1" x14ac:dyDescent="0.25">
      <c r="B10" s="2" t="s">
        <v>4</v>
      </c>
      <c r="C10" s="5">
        <v>109501514.20999999</v>
      </c>
    </row>
    <row r="11" spans="2:3" ht="15" customHeight="1" x14ac:dyDescent="0.25">
      <c r="B11" s="2" t="s">
        <v>5</v>
      </c>
      <c r="C11" s="5">
        <v>26824575.960000001</v>
      </c>
    </row>
    <row r="12" spans="2:3" ht="15" customHeight="1" x14ac:dyDescent="0.25">
      <c r="B12" s="3" t="s">
        <v>6</v>
      </c>
      <c r="C12" s="3">
        <f>SUM(C10:C11)</f>
        <v>136326090.16999999</v>
      </c>
    </row>
    <row r="13" spans="2:3" ht="15" customHeight="1" x14ac:dyDescent="0.25">
      <c r="B13" s="13" t="s">
        <v>11</v>
      </c>
      <c r="C13" s="4"/>
    </row>
    <row r="14" spans="2:3" ht="15" customHeight="1" x14ac:dyDescent="0.25">
      <c r="B14" s="12" t="s">
        <v>12</v>
      </c>
      <c r="C14" s="3">
        <f>SUM(C15:C19)</f>
        <v>43389462.230000004</v>
      </c>
    </row>
    <row r="15" spans="2:3" ht="15" customHeight="1" x14ac:dyDescent="0.25">
      <c r="B15" s="14" t="s">
        <v>13</v>
      </c>
      <c r="C15" s="5">
        <v>37357104.57</v>
      </c>
    </row>
    <row r="16" spans="2:3" ht="15" customHeight="1" x14ac:dyDescent="0.25">
      <c r="B16" s="14" t="s">
        <v>14</v>
      </c>
      <c r="C16" s="5">
        <v>289066.67</v>
      </c>
    </row>
    <row r="17" spans="2:3" ht="15" customHeight="1" x14ac:dyDescent="0.25">
      <c r="B17" s="14" t="s">
        <v>15</v>
      </c>
      <c r="C17" s="5"/>
    </row>
    <row r="18" spans="2:3" ht="15" customHeight="1" x14ac:dyDescent="0.25">
      <c r="B18" s="14" t="s">
        <v>16</v>
      </c>
      <c r="C18" s="5"/>
    </row>
    <row r="19" spans="2:3" ht="15" customHeight="1" x14ac:dyDescent="0.25">
      <c r="B19" s="15" t="s">
        <v>47</v>
      </c>
      <c r="C19" s="5">
        <v>5743290.9900000002</v>
      </c>
    </row>
    <row r="20" spans="2:3" ht="15" customHeight="1" x14ac:dyDescent="0.25">
      <c r="B20" s="12" t="s">
        <v>17</v>
      </c>
      <c r="C20" s="3">
        <f>SUM(C21:C29)</f>
        <v>2955550.9</v>
      </c>
    </row>
    <row r="21" spans="2:3" ht="15" customHeight="1" x14ac:dyDescent="0.25">
      <c r="B21" s="14" t="s">
        <v>18</v>
      </c>
      <c r="C21" s="5">
        <v>1604650.91</v>
      </c>
    </row>
    <row r="22" spans="2:3" ht="15" customHeight="1" x14ac:dyDescent="0.25">
      <c r="B22" s="14" t="s">
        <v>0</v>
      </c>
      <c r="C22" s="5"/>
    </row>
    <row r="23" spans="2:3" ht="15" customHeight="1" x14ac:dyDescent="0.25">
      <c r="B23" s="14" t="s">
        <v>19</v>
      </c>
      <c r="C23" s="5"/>
    </row>
    <row r="24" spans="2:3" ht="15" customHeight="1" x14ac:dyDescent="0.25">
      <c r="B24" s="16" t="s">
        <v>20</v>
      </c>
      <c r="C24" s="5">
        <v>180927.63</v>
      </c>
    </row>
    <row r="25" spans="2:3" ht="15" customHeight="1" x14ac:dyDescent="0.25">
      <c r="B25" s="16" t="s">
        <v>1</v>
      </c>
      <c r="C25" s="5"/>
    </row>
    <row r="26" spans="2:3" ht="15" customHeight="1" x14ac:dyDescent="0.25">
      <c r="B26" s="16" t="s">
        <v>21</v>
      </c>
      <c r="C26" s="5"/>
    </row>
    <row r="27" spans="2:3" ht="15" customHeight="1" x14ac:dyDescent="0.25">
      <c r="B27" s="15" t="s">
        <v>48</v>
      </c>
      <c r="C27" s="5">
        <v>919812.36</v>
      </c>
    </row>
    <row r="28" spans="2:3" ht="15" customHeight="1" x14ac:dyDescent="0.25">
      <c r="B28" s="14" t="s">
        <v>2</v>
      </c>
      <c r="C28" s="5">
        <v>250160</v>
      </c>
    </row>
    <row r="29" spans="2:3" ht="15" customHeight="1" x14ac:dyDescent="0.25">
      <c r="B29" s="16" t="s">
        <v>22</v>
      </c>
      <c r="C29" s="5"/>
    </row>
    <row r="30" spans="2:3" ht="15" customHeight="1" x14ac:dyDescent="0.25">
      <c r="B30" s="12" t="s">
        <v>23</v>
      </c>
      <c r="C30" s="3">
        <f>SUM(C31:C39)</f>
        <v>6196722.0599999996</v>
      </c>
    </row>
    <row r="31" spans="2:3" ht="15" customHeight="1" x14ac:dyDescent="0.25">
      <c r="B31" s="17" t="s">
        <v>49</v>
      </c>
      <c r="C31" s="6">
        <v>3377051.37</v>
      </c>
    </row>
    <row r="32" spans="2:3" ht="15" customHeight="1" x14ac:dyDescent="0.25">
      <c r="B32" s="16" t="s">
        <v>24</v>
      </c>
      <c r="C32" s="6"/>
    </row>
    <row r="33" spans="2:3" ht="15" customHeight="1" x14ac:dyDescent="0.25">
      <c r="B33" s="17" t="s">
        <v>50</v>
      </c>
      <c r="C33" s="6"/>
    </row>
    <row r="34" spans="2:3" ht="15" customHeight="1" x14ac:dyDescent="0.25">
      <c r="B34" s="16" t="s">
        <v>25</v>
      </c>
      <c r="C34" s="6">
        <v>1183932.96</v>
      </c>
    </row>
    <row r="35" spans="2:3" ht="15" customHeight="1" x14ac:dyDescent="0.25">
      <c r="B35" s="17" t="s">
        <v>51</v>
      </c>
      <c r="C35" s="6"/>
    </row>
    <row r="36" spans="2:3" ht="15" customHeight="1" x14ac:dyDescent="0.25">
      <c r="B36" s="17" t="s">
        <v>52</v>
      </c>
      <c r="C36" s="6"/>
    </row>
    <row r="37" spans="2:3" ht="15" customHeight="1" x14ac:dyDescent="0.25">
      <c r="B37" s="17" t="s">
        <v>53</v>
      </c>
      <c r="C37" s="6">
        <v>544020.14</v>
      </c>
    </row>
    <row r="38" spans="2:3" ht="15" customHeight="1" x14ac:dyDescent="0.25">
      <c r="B38" s="15" t="s">
        <v>54</v>
      </c>
      <c r="C38" s="5"/>
    </row>
    <row r="39" spans="2:3" ht="15" customHeight="1" x14ac:dyDescent="0.25">
      <c r="B39" s="14" t="s">
        <v>26</v>
      </c>
      <c r="C39" s="5">
        <v>1091717.5900000001</v>
      </c>
    </row>
    <row r="40" spans="2:3" ht="15" customHeight="1" x14ac:dyDescent="0.25">
      <c r="B40" s="12" t="s">
        <v>27</v>
      </c>
      <c r="C40" s="7"/>
    </row>
    <row r="41" spans="2:3" ht="15" customHeight="1" x14ac:dyDescent="0.25">
      <c r="B41" s="15" t="s">
        <v>55</v>
      </c>
      <c r="C41" s="8"/>
    </row>
    <row r="42" spans="2:3" ht="15" customHeight="1" x14ac:dyDescent="0.25">
      <c r="B42" s="15" t="s">
        <v>56</v>
      </c>
      <c r="C42" s="8"/>
    </row>
    <row r="43" spans="2:3" ht="15" customHeight="1" x14ac:dyDescent="0.25">
      <c r="B43" s="15" t="s">
        <v>57</v>
      </c>
      <c r="C43" s="8"/>
    </row>
    <row r="44" spans="2:3" ht="15" customHeight="1" x14ac:dyDescent="0.25">
      <c r="B44" s="15" t="s">
        <v>58</v>
      </c>
      <c r="C44" s="8"/>
    </row>
    <row r="45" spans="2:3" ht="15" customHeight="1" x14ac:dyDescent="0.25">
      <c r="B45" s="15" t="s">
        <v>59</v>
      </c>
      <c r="C45" s="8"/>
    </row>
    <row r="46" spans="2:3" ht="15" customHeight="1" x14ac:dyDescent="0.25">
      <c r="B46" s="15" t="s">
        <v>60</v>
      </c>
      <c r="C46" s="8"/>
    </row>
    <row r="47" spans="2:3" ht="15" customHeight="1" x14ac:dyDescent="0.25">
      <c r="B47" s="15" t="s">
        <v>61</v>
      </c>
      <c r="C47" s="8"/>
    </row>
    <row r="48" spans="2:3" ht="15" customHeight="1" x14ac:dyDescent="0.25">
      <c r="B48" s="12" t="s">
        <v>28</v>
      </c>
      <c r="C48" s="7"/>
    </row>
    <row r="49" spans="2:3" ht="15" customHeight="1" x14ac:dyDescent="0.25">
      <c r="B49" s="15" t="s">
        <v>62</v>
      </c>
      <c r="C49" s="8"/>
    </row>
    <row r="50" spans="2:3" ht="15" customHeight="1" x14ac:dyDescent="0.25">
      <c r="B50" s="15" t="s">
        <v>63</v>
      </c>
      <c r="C50" s="8"/>
    </row>
    <row r="51" spans="2:3" ht="15" customHeight="1" x14ac:dyDescent="0.25">
      <c r="B51" s="15" t="s">
        <v>64</v>
      </c>
      <c r="C51" s="8"/>
    </row>
    <row r="52" spans="2:3" ht="15" customHeight="1" x14ac:dyDescent="0.25">
      <c r="B52" s="15" t="s">
        <v>65</v>
      </c>
      <c r="C52" s="8"/>
    </row>
    <row r="53" spans="2:3" ht="15" customHeight="1" x14ac:dyDescent="0.25">
      <c r="B53" s="15" t="s">
        <v>66</v>
      </c>
      <c r="C53" s="8"/>
    </row>
    <row r="54" spans="2:3" ht="15" customHeight="1" x14ac:dyDescent="0.25">
      <c r="B54" s="15" t="s">
        <v>67</v>
      </c>
      <c r="C54" s="8"/>
    </row>
    <row r="55" spans="2:3" ht="15" customHeight="1" x14ac:dyDescent="0.25">
      <c r="B55" s="15" t="s">
        <v>68</v>
      </c>
      <c r="C55" s="8"/>
    </row>
    <row r="56" spans="2:3" ht="15" customHeight="1" x14ac:dyDescent="0.25">
      <c r="B56" s="12" t="s">
        <v>29</v>
      </c>
      <c r="C56" s="3">
        <f>SUM(C57:C65)</f>
        <v>937799.1</v>
      </c>
    </row>
    <row r="57" spans="2:3" ht="15" customHeight="1" x14ac:dyDescent="0.25">
      <c r="B57" s="14" t="s">
        <v>30</v>
      </c>
      <c r="C57" s="5"/>
    </row>
    <row r="58" spans="2:3" ht="15" customHeight="1" x14ac:dyDescent="0.25">
      <c r="B58" s="15" t="s">
        <v>69</v>
      </c>
      <c r="C58" s="5"/>
    </row>
    <row r="59" spans="2:3" ht="15" customHeight="1" x14ac:dyDescent="0.25">
      <c r="B59" s="15" t="s">
        <v>70</v>
      </c>
      <c r="C59" s="5">
        <v>937799.1</v>
      </c>
    </row>
    <row r="60" spans="2:3" ht="15" customHeight="1" x14ac:dyDescent="0.25">
      <c r="B60" s="15" t="s">
        <v>71</v>
      </c>
      <c r="C60" s="5"/>
    </row>
    <row r="61" spans="2:3" ht="15" customHeight="1" x14ac:dyDescent="0.25">
      <c r="B61" s="17" t="s">
        <v>72</v>
      </c>
      <c r="C61" s="6"/>
    </row>
    <row r="62" spans="2:3" ht="15" customHeight="1" x14ac:dyDescent="0.25">
      <c r="B62" s="14" t="s">
        <v>31</v>
      </c>
      <c r="C62" s="5"/>
    </row>
    <row r="63" spans="2:3" ht="15" customHeight="1" x14ac:dyDescent="0.25">
      <c r="B63" s="14" t="s">
        <v>32</v>
      </c>
      <c r="C63" s="5"/>
    </row>
    <row r="64" spans="2:3" ht="15" customHeight="1" x14ac:dyDescent="0.25">
      <c r="B64" s="14" t="s">
        <v>33</v>
      </c>
      <c r="C64" s="5"/>
    </row>
    <row r="65" spans="2:3" ht="15" customHeight="1" x14ac:dyDescent="0.25">
      <c r="B65" s="15" t="s">
        <v>73</v>
      </c>
      <c r="C65" s="5"/>
    </row>
    <row r="66" spans="2:3" ht="15" customHeight="1" x14ac:dyDescent="0.25">
      <c r="B66" s="12" t="s">
        <v>34</v>
      </c>
      <c r="C66" s="7"/>
    </row>
    <row r="67" spans="2:3" ht="15" customHeight="1" x14ac:dyDescent="0.25">
      <c r="B67" s="14" t="s">
        <v>35</v>
      </c>
      <c r="C67" s="8"/>
    </row>
    <row r="68" spans="2:3" ht="15" customHeight="1" x14ac:dyDescent="0.25">
      <c r="B68" s="14" t="s">
        <v>36</v>
      </c>
      <c r="C68" s="8"/>
    </row>
    <row r="69" spans="2:3" ht="15" customHeight="1" x14ac:dyDescent="0.25">
      <c r="B69" s="15" t="s">
        <v>74</v>
      </c>
      <c r="C69" s="8"/>
    </row>
    <row r="70" spans="2:3" ht="15" customHeight="1" x14ac:dyDescent="0.25">
      <c r="B70" s="15" t="s">
        <v>75</v>
      </c>
      <c r="C70" s="9"/>
    </row>
    <row r="71" spans="2:3" ht="15" customHeight="1" x14ac:dyDescent="0.25">
      <c r="B71" s="15"/>
      <c r="C71" s="10"/>
    </row>
    <row r="72" spans="2:3" ht="15" customHeight="1" x14ac:dyDescent="0.25">
      <c r="B72" s="12" t="s">
        <v>37</v>
      </c>
      <c r="C72" s="7"/>
    </row>
    <row r="73" spans="2:3" ht="15" customHeight="1" x14ac:dyDescent="0.25">
      <c r="B73" s="14" t="s">
        <v>38</v>
      </c>
      <c r="C73" s="8"/>
    </row>
    <row r="74" spans="2:3" ht="15" customHeight="1" x14ac:dyDescent="0.25">
      <c r="B74" s="15" t="s">
        <v>76</v>
      </c>
      <c r="C74" s="8"/>
    </row>
    <row r="75" spans="2:3" ht="15" customHeight="1" x14ac:dyDescent="0.25">
      <c r="B75" s="12" t="s">
        <v>39</v>
      </c>
      <c r="C75" s="7"/>
    </row>
    <row r="76" spans="2:3" ht="15" customHeight="1" x14ac:dyDescent="0.25">
      <c r="B76" s="15" t="s">
        <v>77</v>
      </c>
      <c r="C76" s="8"/>
    </row>
    <row r="77" spans="2:3" ht="15" customHeight="1" x14ac:dyDescent="0.25">
      <c r="B77" s="15" t="s">
        <v>78</v>
      </c>
      <c r="C77" s="8"/>
    </row>
    <row r="78" spans="2:3" ht="15" customHeight="1" x14ac:dyDescent="0.25">
      <c r="B78" s="15" t="s">
        <v>79</v>
      </c>
      <c r="C78" s="8"/>
    </row>
    <row r="79" spans="2:3" ht="15" customHeight="1" x14ac:dyDescent="0.25">
      <c r="B79" s="18" t="s">
        <v>40</v>
      </c>
      <c r="C79" s="3">
        <f>+C14+C20+C30+C56</f>
        <v>53479534.290000007</v>
      </c>
    </row>
    <row r="80" spans="2:3" ht="15" customHeight="1" x14ac:dyDescent="0.25">
      <c r="B80" s="19"/>
      <c r="C80" s="8"/>
    </row>
    <row r="81" spans="2:3" ht="15" customHeight="1" x14ac:dyDescent="0.25">
      <c r="B81" s="13" t="s">
        <v>80</v>
      </c>
      <c r="C81" s="8"/>
    </row>
    <row r="82" spans="2:3" ht="15" customHeight="1" x14ac:dyDescent="0.25">
      <c r="B82" s="12" t="s">
        <v>41</v>
      </c>
      <c r="C82" s="7"/>
    </row>
    <row r="83" spans="2:3" ht="15" customHeight="1" x14ac:dyDescent="0.25">
      <c r="B83" s="15" t="s">
        <v>81</v>
      </c>
      <c r="C83" s="8"/>
    </row>
    <row r="84" spans="2:3" ht="15" customHeight="1" x14ac:dyDescent="0.25">
      <c r="B84" s="15" t="s">
        <v>82</v>
      </c>
      <c r="C84" s="8"/>
    </row>
    <row r="85" spans="2:3" ht="15" customHeight="1" x14ac:dyDescent="0.25">
      <c r="B85" s="12" t="s">
        <v>42</v>
      </c>
      <c r="C85" s="7"/>
    </row>
    <row r="86" spans="2:3" ht="15" customHeight="1" x14ac:dyDescent="0.25">
      <c r="B86" s="14" t="s">
        <v>43</v>
      </c>
      <c r="C86" s="8"/>
    </row>
    <row r="87" spans="2:3" ht="15" customHeight="1" x14ac:dyDescent="0.25">
      <c r="B87" s="15" t="s">
        <v>83</v>
      </c>
      <c r="C87" s="8"/>
    </row>
    <row r="88" spans="2:3" ht="15" customHeight="1" x14ac:dyDescent="0.25">
      <c r="B88" s="12" t="s">
        <v>44</v>
      </c>
      <c r="C88" s="7"/>
    </row>
    <row r="89" spans="2:3" ht="15" customHeight="1" x14ac:dyDescent="0.25">
      <c r="B89" s="15" t="s">
        <v>84</v>
      </c>
      <c r="C89" s="8"/>
    </row>
    <row r="90" spans="2:3" ht="15" customHeight="1" x14ac:dyDescent="0.25">
      <c r="B90" s="12" t="s">
        <v>45</v>
      </c>
      <c r="C90" s="7"/>
    </row>
    <row r="91" spans="2:3" ht="15" customHeight="1" x14ac:dyDescent="0.25">
      <c r="B91" s="19"/>
      <c r="C91" s="8"/>
    </row>
    <row r="92" spans="2:3" ht="15" customHeight="1" x14ac:dyDescent="0.25">
      <c r="B92" s="20" t="s">
        <v>46</v>
      </c>
      <c r="C92" s="11">
        <f>+C79</f>
        <v>53479534.290000007</v>
      </c>
    </row>
    <row r="97" spans="2:3" ht="15" customHeight="1" x14ac:dyDescent="0.25">
      <c r="B97" s="22" t="s">
        <v>9</v>
      </c>
      <c r="C97" s="22"/>
    </row>
    <row r="98" spans="2:3" ht="15" customHeight="1" x14ac:dyDescent="0.25">
      <c r="B98" s="23" t="s">
        <v>10</v>
      </c>
      <c r="C98" s="23"/>
    </row>
  </sheetData>
  <mergeCells count="4">
    <mergeCell ref="B6:C6"/>
    <mergeCell ref="B7:C7"/>
    <mergeCell ref="B97:C97"/>
    <mergeCell ref="B98:C98"/>
  </mergeCells>
  <pageMargins left="0.7" right="0.7" top="0.75" bottom="0.75" header="0.3" footer="0.3"/>
  <pageSetup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2025-02-14T14:50:09Z</cp:lastPrinted>
  <dcterms:created xsi:type="dcterms:W3CDTF">2025-02-03T18:56:07Z</dcterms:created>
  <dcterms:modified xsi:type="dcterms:W3CDTF">2025-02-14T15:29:36Z</dcterms:modified>
</cp:coreProperties>
</file>