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Gabri\Desktop\EYLEEN\"/>
    </mc:Choice>
  </mc:AlternateContent>
  <xr:revisionPtr revIDLastSave="0" documentId="8_{2B65AC22-3477-4C4D-8E75-32F2DFB240CF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Hoja2" sheetId="2" r:id="rId1"/>
    <sheet name="Hoja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8" i="2" l="1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3" i="2"/>
  <c r="W168" i="2" s="1"/>
  <c r="O14" i="2" l="1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3" i="2"/>
  <c r="O172" i="2" l="1"/>
</calcChain>
</file>

<file path=xl/sharedStrings.xml><?xml version="1.0" encoding="utf-8"?>
<sst xmlns="http://schemas.openxmlformats.org/spreadsheetml/2006/main" count="1473" uniqueCount="381">
  <si>
    <t>Descripción del Activo o Bien</t>
  </si>
  <si>
    <t>Unidad de Medida</t>
  </si>
  <si>
    <t>Valor en RD$</t>
  </si>
  <si>
    <t>ML-0004</t>
  </si>
  <si>
    <t>AMBIENTADOR EN SPRAY</t>
  </si>
  <si>
    <t>UND</t>
  </si>
  <si>
    <t>ML-0006</t>
  </si>
  <si>
    <t>ATOMIZADORES  32 ONZ.</t>
  </si>
  <si>
    <t>ML-0002</t>
  </si>
  <si>
    <t>ACIDO MURIÁTICO</t>
  </si>
  <si>
    <t>ML-0003</t>
  </si>
  <si>
    <t>AMBIENTADOR EN PIEDRA PARA INODORO SIN MAYA</t>
  </si>
  <si>
    <t>GL</t>
  </si>
  <si>
    <t>MO-0165</t>
  </si>
  <si>
    <t>BANDEJAS PARA ESCRITORIO DE METAL (SET)</t>
  </si>
  <si>
    <t>ML-0011</t>
  </si>
  <si>
    <t>BAYETA AMARRILLA</t>
  </si>
  <si>
    <t xml:space="preserve">UND </t>
  </si>
  <si>
    <t>ML-0013</t>
  </si>
  <si>
    <t>BAYETA BLANCA</t>
  </si>
  <si>
    <t>ML-0066</t>
  </si>
  <si>
    <t>BLISTER DE DIOXIDO DE CLORO 6/1</t>
  </si>
  <si>
    <t>MO-0004</t>
  </si>
  <si>
    <t>BORRADOR DE PIZARRA BLANCA</t>
  </si>
  <si>
    <t>MO-0453</t>
  </si>
  <si>
    <t>Caja d/ folders manila 8 1 /2 x 11</t>
  </si>
  <si>
    <t>CAJAS</t>
  </si>
  <si>
    <t>MO-0257</t>
  </si>
  <si>
    <t>CARPETAS PARA CHEQUE CON TORNILLOS NEGRA</t>
  </si>
  <si>
    <t>ML-0021</t>
  </si>
  <si>
    <t>CEPILLO DE PARED</t>
  </si>
  <si>
    <t>MO-5665</t>
  </si>
  <si>
    <t>CD-TIPO DVD</t>
  </si>
  <si>
    <t>ML-0022</t>
  </si>
  <si>
    <t>CEPILLO LIMPIADOR DE INODORO</t>
  </si>
  <si>
    <t>MO-0025</t>
  </si>
  <si>
    <t>CERA PARA CONTAR</t>
  </si>
  <si>
    <t>MO-0026</t>
  </si>
  <si>
    <t>CINTA EPSON LX-350 PARA MAQUINA MATRICIAL</t>
  </si>
  <si>
    <t>MO-0162</t>
  </si>
  <si>
    <t>CINTA PARA MAQUINA SUMADORAS</t>
  </si>
  <si>
    <t>MO-0027</t>
  </si>
  <si>
    <t>CINTA PARA PRINTER EPSON TM-U220 (PAPEL 3/1)</t>
  </si>
  <si>
    <t>MO-0169</t>
  </si>
  <si>
    <t>CINTA PEGANTE TRANSPARENTE GDE.</t>
  </si>
  <si>
    <t>MO-0028</t>
  </si>
  <si>
    <t>CINTA PEGANTE TRANSPARENTE PEQUEÑA</t>
  </si>
  <si>
    <t>MO-0031</t>
  </si>
  <si>
    <t>MO-0268</t>
  </si>
  <si>
    <t>CLIP DE METAL 50MM JUMBO 100/1</t>
  </si>
  <si>
    <t>MO-0030</t>
  </si>
  <si>
    <t>CLIP BILLETERO MEDIANO 12/1</t>
  </si>
  <si>
    <t>MO-0263</t>
  </si>
  <si>
    <t>CLIP TIPO CAIMAN</t>
  </si>
  <si>
    <t>ML-0023</t>
  </si>
  <si>
    <t>CLORO LIQUIDO 10.5%</t>
  </si>
  <si>
    <t>IP-0011</t>
  </si>
  <si>
    <t>CONDUCCIÓN ANESTÉSICA</t>
  </si>
  <si>
    <t>TAL</t>
  </si>
  <si>
    <t>IP-0012</t>
  </si>
  <si>
    <t>CONSENTIMIENTO INFORMADO PARA ANESTESIA PEDIÁTRICA</t>
  </si>
  <si>
    <t>IP-0014</t>
  </si>
  <si>
    <t>CONTROL DE DIETA</t>
  </si>
  <si>
    <t>IP-0015</t>
  </si>
  <si>
    <t>CONTROL DE GLUCOSA</t>
  </si>
  <si>
    <t>IP-0016</t>
  </si>
  <si>
    <t>CONTROL DE LIQUIDOS</t>
  </si>
  <si>
    <t>MO-0033</t>
  </si>
  <si>
    <t>CORRECTOR LIQUIDO</t>
  </si>
  <si>
    <t>MO-0034</t>
  </si>
  <si>
    <t>COVER PARA ENCUADERNAR</t>
  </si>
  <si>
    <t>ML-0025</t>
  </si>
  <si>
    <t>TARRO</t>
  </si>
  <si>
    <t>ML-0075</t>
  </si>
  <si>
    <t>DESGRASANTE MULTI USO</t>
  </si>
  <si>
    <t>ML-0032</t>
  </si>
  <si>
    <t>DESINFECTANTE EN SPRAY (LYSOL).</t>
  </si>
  <si>
    <t>ML-0031</t>
  </si>
  <si>
    <t>ML-0033</t>
  </si>
  <si>
    <t>DETERGENTE PAQ. 200gr/FARDO TRAE 72PAQ</t>
  </si>
  <si>
    <t>UND SOBRES</t>
  </si>
  <si>
    <t>MO-0035</t>
  </si>
  <si>
    <t>DISPENSADOR DE CINTA PARA CINTA PEQUEÑAS</t>
  </si>
  <si>
    <t>IP-0020</t>
  </si>
  <si>
    <t>EPICRISIS</t>
  </si>
  <si>
    <t>ML-0034</t>
  </si>
  <si>
    <t>ESCOBA</t>
  </si>
  <si>
    <t>MO-0042</t>
  </si>
  <si>
    <t>ESPIRAL 10 MM</t>
  </si>
  <si>
    <t>MO-0045</t>
  </si>
  <si>
    <t>ESPIRAL 5/8 PULG</t>
  </si>
  <si>
    <t>ML-00157</t>
  </si>
  <si>
    <t>ESPONJA PARA FREGAR 10/1</t>
  </si>
  <si>
    <t>ML-0078</t>
  </si>
  <si>
    <t>ESPUMALOCA, SPRAY (MULTIPROPOSITO)</t>
  </si>
  <si>
    <t>ML-0036</t>
  </si>
  <si>
    <t>ESTROPAJOS DE ALAMBRE 12/1</t>
  </si>
  <si>
    <t>MO-0041</t>
  </si>
  <si>
    <t>ETIQUETA PARA FOLDER</t>
  </si>
  <si>
    <t>ML-0068</t>
  </si>
  <si>
    <t>FARDO DE PAPEL HIGIENICO JUMBO 12/1 MI HOGAR</t>
  </si>
  <si>
    <t>FARDO</t>
  </si>
  <si>
    <t>ML-0037</t>
  </si>
  <si>
    <t>FELPAS PARA LIMPIAR CRISTALES CON PALO</t>
  </si>
  <si>
    <t>IP-0023</t>
  </si>
  <si>
    <t>FORMULARIO DE CONSENTIMIENTO INFORMADO</t>
  </si>
  <si>
    <t>IP-0026</t>
  </si>
  <si>
    <t>FORMULARIO DE REFERIMIENTO</t>
  </si>
  <si>
    <t>ML-0039</t>
  </si>
  <si>
    <t>FUNDAS NEGRAS 17x22 pequeñas de 5gls 150 micra 100/1</t>
  </si>
  <si>
    <t>ML-0152</t>
  </si>
  <si>
    <t>FUNDAS NEGRAS 22x26 MEDIANAS DE 30GLS 150 micra</t>
  </si>
  <si>
    <t>ML-0042</t>
  </si>
  <si>
    <t>FUNDAS NEGRAS 42X32 GRANDE 55gls 150 MICRA PAQ.100/1</t>
  </si>
  <si>
    <t>ML-0043</t>
  </si>
  <si>
    <t>FUNDAS ROJAS 42X32 GRANDE 55gls 150 MICRA PAQ.100/1</t>
  </si>
  <si>
    <t>MO-0048</t>
  </si>
  <si>
    <t>GANCHO MACHO Y HEMBRA 7CM 100/1</t>
  </si>
  <si>
    <t>UND CAJAS</t>
  </si>
  <si>
    <t>MO-0049</t>
  </si>
  <si>
    <t>MO-0052</t>
  </si>
  <si>
    <t>GRAPA INDUSTRIAL</t>
  </si>
  <si>
    <t>AD-0070</t>
  </si>
  <si>
    <t>GRAPADORAS</t>
  </si>
  <si>
    <t>MT-1066</t>
  </si>
  <si>
    <t>GRAPAS</t>
  </si>
  <si>
    <t>ML-0048</t>
  </si>
  <si>
    <t>GUANTES DE LIMPIEZA AMARILLA (MEDIUM)</t>
  </si>
  <si>
    <t>ML-0050</t>
  </si>
  <si>
    <t>GUANTES DE LIMPIEZA AMARILLA (XL)</t>
  </si>
  <si>
    <t>MO-0347</t>
  </si>
  <si>
    <t>Historia clinica de emergencia</t>
  </si>
  <si>
    <t>IP-0030</t>
  </si>
  <si>
    <t>HISTORIA CLINICA NEONATAL</t>
  </si>
  <si>
    <t>MO-0348</t>
  </si>
  <si>
    <t>Historia clinica pediatrica ( 11 x 17 )</t>
  </si>
  <si>
    <t>HOLAS</t>
  </si>
  <si>
    <t>IP-0033</t>
  </si>
  <si>
    <t>HOJA DE CONDICION</t>
  </si>
  <si>
    <t>IP-0035</t>
  </si>
  <si>
    <t>HOJA DE TEMPERATURA</t>
  </si>
  <si>
    <t>ML-0058</t>
  </si>
  <si>
    <t>JABON LAVAPLATO LIQUIDO</t>
  </si>
  <si>
    <t>ML-0059</t>
  </si>
  <si>
    <t>MO-0058</t>
  </si>
  <si>
    <t>LAPIZ DE CARBON</t>
  </si>
  <si>
    <t>MO-0060</t>
  </si>
  <si>
    <t>LIBRETA RAYADA 5 X 8</t>
  </si>
  <si>
    <t>MO-0061</t>
  </si>
  <si>
    <t>LIBRETA RAYADA 8 1/2 X 11</t>
  </si>
  <si>
    <t>MO-0285</t>
  </si>
  <si>
    <t>LIBRO RECORD</t>
  </si>
  <si>
    <t>ML-0061</t>
  </si>
  <si>
    <t>LIMPIA CRISTALES</t>
  </si>
  <si>
    <t>FRASCO</t>
  </si>
  <si>
    <t>ML-00063</t>
  </si>
  <si>
    <t>LIMPIADOR DE INODOROS</t>
  </si>
  <si>
    <t>LISTA DE CHEQUEO DE ENTREGA DE EXPEDIENTE</t>
  </si>
  <si>
    <t>IP-5570</t>
  </si>
  <si>
    <t>LISTA DE VERIFICACION DE LA SEGURIDAD DE CIRUGIA</t>
  </si>
  <si>
    <t>TL</t>
  </si>
  <si>
    <t>ML-0067</t>
  </si>
  <si>
    <t>LIMPIADOR DE METALES (ACENSOR)</t>
  </si>
  <si>
    <t>MO-0066</t>
  </si>
  <si>
    <t>MARCADOR PERMANENTE AZUL</t>
  </si>
  <si>
    <t>MO-0065</t>
  </si>
  <si>
    <t>MARCADOR PERMANENTE ROJO</t>
  </si>
  <si>
    <t>MO-0067</t>
  </si>
  <si>
    <t>MARCADOR PERMANENTE NEGRO</t>
  </si>
  <si>
    <t>ML-0076</t>
  </si>
  <si>
    <t>MOPAS CON ARMAZON DE 30CM</t>
  </si>
  <si>
    <t>ML-0074</t>
  </si>
  <si>
    <t>MOPAS SIN ARMAZON DE (45CM)</t>
  </si>
  <si>
    <t>MO-0228</t>
  </si>
  <si>
    <t>MOUSE DELL MS111-PUSB OPTICO PARA EQUIPOS OPTIPLEX</t>
  </si>
  <si>
    <t>IP-0098</t>
  </si>
  <si>
    <t>NOTA DE SALA DE RECUPERACION</t>
  </si>
  <si>
    <t>IP-0054</t>
  </si>
  <si>
    <t>ORDENES MEDICAS 8 1/2 X 11</t>
  </si>
  <si>
    <t>IP-0055</t>
  </si>
  <si>
    <t>MO-0072</t>
  </si>
  <si>
    <t>PAPEL CARBON</t>
  </si>
  <si>
    <t>MO-0073</t>
  </si>
  <si>
    <t>PAPEL FORMA CONTINUA 9 1/2 X 11 DE 1 PARTE</t>
  </si>
  <si>
    <t>ML-0166</t>
  </si>
  <si>
    <t>PAPEL HIGIENICO 30/1</t>
  </si>
  <si>
    <t>FALDO</t>
  </si>
  <si>
    <t>MO-0083</t>
  </si>
  <si>
    <t>PERFORADORA DE 3 HOYOS</t>
  </si>
  <si>
    <t>IP-0056</t>
  </si>
  <si>
    <t>PETICION DE ALTA A UN PACIENTE O SUS FAMILIARES</t>
  </si>
  <si>
    <t>MO-0091</t>
  </si>
  <si>
    <t>PORTA CLIPS</t>
  </si>
  <si>
    <t>MO-0092</t>
  </si>
  <si>
    <t>PORTA LAPIZ</t>
  </si>
  <si>
    <t>MO-0093</t>
  </si>
  <si>
    <t>MO-0349</t>
  </si>
  <si>
    <t>Recetarios medicos tres colores 1/2 carta</t>
  </si>
  <si>
    <t>MO-0269</t>
  </si>
  <si>
    <t>REGLAS</t>
  </si>
  <si>
    <t>IP-0060</t>
  </si>
  <si>
    <t>REPORTE DE DIETAS</t>
  </si>
  <si>
    <t>IP-0062</t>
  </si>
  <si>
    <t>REQUISICIONES DE MATERIALES Y/O EQUIPOS</t>
  </si>
  <si>
    <t>IP-0061</t>
  </si>
  <si>
    <t>REQUISIÓN DE MATERIALES DE FARMACIA</t>
  </si>
  <si>
    <t>MO-0101</t>
  </si>
  <si>
    <t>RESALTADOR AZUL</t>
  </si>
  <si>
    <t>MO-0102</t>
  </si>
  <si>
    <t>RESALTADOR NARANJA</t>
  </si>
  <si>
    <t>MO-0103</t>
  </si>
  <si>
    <t>RESALTADOR ROSADO</t>
  </si>
  <si>
    <t>MO-0104</t>
  </si>
  <si>
    <t>RESALTADOR VERDE</t>
  </si>
  <si>
    <t>MO-0242</t>
  </si>
  <si>
    <t>RESMA DE PAPEL 8 1/2 X 11</t>
  </si>
  <si>
    <t>RESMA</t>
  </si>
  <si>
    <t>MO-0114</t>
  </si>
  <si>
    <t>ROLL-ON NEGRO</t>
  </si>
  <si>
    <t>MO-0115</t>
  </si>
  <si>
    <t>ROLL-ON ROJO</t>
  </si>
  <si>
    <t>MO-0406</t>
  </si>
  <si>
    <t>Rollo de etiquetas zebra 2x1 (adhesivo )</t>
  </si>
  <si>
    <t>MO-0105</t>
  </si>
  <si>
    <t>ROLLO DE PAPEL 3´´ CON 3 PARTES</t>
  </si>
  <si>
    <t>MO-0110</t>
  </si>
  <si>
    <t>ROLLO DE TURNO BLANCO</t>
  </si>
  <si>
    <t>MO-0280</t>
  </si>
  <si>
    <t>Rollos de papel termico 3 1/8</t>
  </si>
  <si>
    <t>MO-0286</t>
  </si>
  <si>
    <t>Rollos de papel toalla 6/1</t>
  </si>
  <si>
    <t>MO-0356</t>
  </si>
  <si>
    <t>Rotulo en adhesivos para soluciones</t>
  </si>
  <si>
    <t>MO-0296</t>
  </si>
  <si>
    <t>SACA GRAPA</t>
  </si>
  <si>
    <t>MO-5569</t>
  </si>
  <si>
    <t>Servicio de nutriologia clinica clinica strong kinds</t>
  </si>
  <si>
    <t>MO-0284</t>
  </si>
  <si>
    <t>Sobres manila 10x15 500/1</t>
  </si>
  <si>
    <t>MO-0287</t>
  </si>
  <si>
    <t>Sobres manila 9x12</t>
  </si>
  <si>
    <t>MO-0392</t>
  </si>
  <si>
    <t>SOLICITUD DE INTERCONSULTA</t>
  </si>
  <si>
    <t>IP-0013</t>
  </si>
  <si>
    <t>Talonarios control cita 1/4 pag</t>
  </si>
  <si>
    <t>MO-0316</t>
  </si>
  <si>
    <t>Talonarios de evolucion diaria</t>
  </si>
  <si>
    <t>Talonarios departamento de enfrermeria</t>
  </si>
  <si>
    <t>IP-0057</t>
  </si>
  <si>
    <t>Talonarios descripcion quirurgica tiro y retiro</t>
  </si>
  <si>
    <t>IP-0021</t>
  </si>
  <si>
    <t>Talonarios evaluacion pre- anestesica (tiro y retiro)</t>
  </si>
  <si>
    <t>MO-0390</t>
  </si>
  <si>
    <t>Talonarios hojas anotaciones enfermeria</t>
  </si>
  <si>
    <t>TALONARIOS HOJAS DE ENFERMERÍA</t>
  </si>
  <si>
    <t>MO-0351</t>
  </si>
  <si>
    <t>Talonarios Kardex uci</t>
  </si>
  <si>
    <t>MO-0366</t>
  </si>
  <si>
    <t>Talonarios servicio de diagnosticopor imagen</t>
  </si>
  <si>
    <t>MO-0364</t>
  </si>
  <si>
    <t>Talonarios servicios de pediatria nota de ingreso</t>
  </si>
  <si>
    <t>MO-0350</t>
  </si>
  <si>
    <t>Talonarios solicitud analisis de planta</t>
  </si>
  <si>
    <t>MO-0321</t>
  </si>
  <si>
    <t>TALONARIOS SOLICITUD DE ANALISIS ROZADO EMERGENCIA</t>
  </si>
  <si>
    <t>MO-0322</t>
  </si>
  <si>
    <t>Talonarios soplicitud analisis emergencia 1/2 carta bl</t>
  </si>
  <si>
    <t>MO-0353</t>
  </si>
  <si>
    <t>Tanarios devolucion de medicamentos</t>
  </si>
  <si>
    <t>MO-5583</t>
  </si>
  <si>
    <t>TONER 052A</t>
  </si>
  <si>
    <t>MO-5615</t>
  </si>
  <si>
    <t>TONER 204</t>
  </si>
  <si>
    <t>MO-5592</t>
  </si>
  <si>
    <t>TONER COMPATIBLE 285A</t>
  </si>
  <si>
    <t>MO-5586</t>
  </si>
  <si>
    <t>TONER COMPATIBLE CF 411A AZUL</t>
  </si>
  <si>
    <t>MO-5587</t>
  </si>
  <si>
    <t>TONER COMPATIBLE CF 412A AMARILLO</t>
  </si>
  <si>
    <t>MO-5588</t>
  </si>
  <si>
    <t>TONER COMPATIBLE CF 413A ROSADO</t>
  </si>
  <si>
    <t>MO-5614</t>
  </si>
  <si>
    <t>TONER GPR-54</t>
  </si>
  <si>
    <t>MO-5610</t>
  </si>
  <si>
    <t>TONER HP 206A (W2110A)</t>
  </si>
  <si>
    <t>MO-5613</t>
  </si>
  <si>
    <t>TONER 289 NEGRO</t>
  </si>
  <si>
    <t>MO-5650</t>
  </si>
  <si>
    <t>TONER 202A (CF503A) MAGENTA</t>
  </si>
  <si>
    <t>MO-5651</t>
  </si>
  <si>
    <t>TONER 202A (CF502A) AMARILLO</t>
  </si>
  <si>
    <t>MO-5649</t>
  </si>
  <si>
    <t>TONER 202 (CF501A) CIAN</t>
  </si>
  <si>
    <t>MO-5604</t>
  </si>
  <si>
    <t>TONER202A CF 500A</t>
  </si>
  <si>
    <t>Codigo institucional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</si>
  <si>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</si>
  <si>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</si>
  <si>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</si>
  <si>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>TOTAL</t>
  </si>
  <si>
    <t>Valor UND</t>
  </si>
  <si>
    <t>Existencia</t>
  </si>
  <si>
    <t>Periodo de adquisición</t>
  </si>
  <si>
    <t>JABON PASTA FREGAR</t>
  </si>
  <si>
    <t>TONER 057 - 058 NEGRO</t>
  </si>
  <si>
    <t>ML-0096</t>
  </si>
  <si>
    <t>GUANTES INDUSTRIALES  XL</t>
  </si>
  <si>
    <t>Fecha de registro</t>
  </si>
  <si>
    <t>codigo institucional</t>
  </si>
  <si>
    <t>ML-0192</t>
  </si>
  <si>
    <t xml:space="preserve">ARIZOLIN </t>
  </si>
  <si>
    <t>MO-5564</t>
  </si>
  <si>
    <t>BOLIGRAFOS AZULES 12/1</t>
  </si>
  <si>
    <t>MO-0054</t>
  </si>
  <si>
    <t>CARPETAS DE TRES HOYOS</t>
  </si>
  <si>
    <t>ML0040</t>
  </si>
  <si>
    <t>GOMITA CAJA 100/1 (LIGAS O BANDITAS )</t>
  </si>
  <si>
    <t>MO-0166</t>
  </si>
  <si>
    <t xml:space="preserve">GOMA DE BORRAR </t>
  </si>
  <si>
    <t>ML-0090</t>
  </si>
  <si>
    <t xml:space="preserve">RECOGEDOR DE BASURA CON PALO </t>
  </si>
  <si>
    <t>MO-0005</t>
  </si>
  <si>
    <t xml:space="preserve">TABLA DE APOYO </t>
  </si>
  <si>
    <t>IP-0066</t>
  </si>
  <si>
    <t xml:space="preserve">Talonarios signos vitales </t>
  </si>
  <si>
    <t>MT-4713</t>
  </si>
  <si>
    <t xml:space="preserve">TINTA AZUL PARA SELLO TIPO GOTERO </t>
  </si>
  <si>
    <t>AD-0081</t>
  </si>
  <si>
    <t xml:space="preserve">ZACAPUNTAS PARA LAPIZ </t>
  </si>
  <si>
    <t>ORDENES MEDICAS DE EMERGENCIA  (Pequeñas)</t>
  </si>
  <si>
    <t>MO-0001</t>
  </si>
  <si>
    <t>MO-0003</t>
  </si>
  <si>
    <t>MO-0002</t>
  </si>
  <si>
    <t>MO-0006</t>
  </si>
  <si>
    <t>MO-0007</t>
  </si>
  <si>
    <t>MO-0008</t>
  </si>
  <si>
    <t>MO-0009</t>
  </si>
  <si>
    <t>MO-0010</t>
  </si>
  <si>
    <t>MO-0011</t>
  </si>
  <si>
    <t>Chinchetas a color (100/1)</t>
  </si>
  <si>
    <t>CLIP BILLETERO DE 2´´ PEQUEÑO 12/1</t>
  </si>
  <si>
    <t>DESINFECTANTE GLS (Mistolin)</t>
  </si>
  <si>
    <t>Goma saca agua</t>
  </si>
  <si>
    <t>JABON LIQUIDO PARA MANO</t>
  </si>
  <si>
    <t>Papel 12/1</t>
  </si>
  <si>
    <t>POSTIN</t>
  </si>
  <si>
    <t>Protector de hoja 100/1</t>
  </si>
  <si>
    <t>Suaper con palo</t>
  </si>
  <si>
    <t>KARDE DE MEDICAMENTOS</t>
  </si>
  <si>
    <t>SOBRE DE CARTA TIMBRADA 500/1</t>
  </si>
  <si>
    <t>TONER HP 32</t>
  </si>
  <si>
    <t>TONER 84</t>
  </si>
  <si>
    <t>TONER 226</t>
  </si>
  <si>
    <t>TONER 764</t>
  </si>
  <si>
    <t>TONER 230</t>
  </si>
  <si>
    <t>PAQUETE</t>
  </si>
  <si>
    <t>MT-3544</t>
  </si>
  <si>
    <t>MT-3545</t>
  </si>
  <si>
    <t>MT-3546</t>
  </si>
  <si>
    <t>MT-3547</t>
  </si>
  <si>
    <t>FUNDAS ROJAS 38x50 MEDIANAS  30GLS</t>
  </si>
  <si>
    <t>Brillos verdes</t>
  </si>
  <si>
    <t>Cristadur pasta fregar</t>
  </si>
  <si>
    <t>Bayeta roja</t>
  </si>
  <si>
    <t>Funda roja 18x23 pequeñas</t>
  </si>
  <si>
    <t>uND</t>
  </si>
  <si>
    <t>GUANTES DE LIMPIEZA AMARILLA (LARGE)</t>
  </si>
  <si>
    <t>MOPAS INDUSTRIAL CON PALO DE METAL 60CM</t>
  </si>
  <si>
    <t>Bayeta verde</t>
  </si>
  <si>
    <t>Bayeta azul</t>
  </si>
  <si>
    <t>ALFROMBRA COMERCIAL</t>
  </si>
  <si>
    <t>POLOCHE BORDADO</t>
  </si>
  <si>
    <t>PUERTA PLEGABLE</t>
  </si>
  <si>
    <t>RENTA DE CILINDRO</t>
  </si>
  <si>
    <t>HOJA DE SEGUETA</t>
  </si>
  <si>
    <t>JULIO</t>
  </si>
  <si>
    <t>AGOSTO</t>
  </si>
  <si>
    <t>SEPTIEMBRE</t>
  </si>
  <si>
    <t xml:space="preserve">  CONSOLIDADO DE  ALMACEN GENERAL DEL TRIMESTRE JULIO-SEPTIEMBRE 2025</t>
  </si>
  <si>
    <t>PREPARADO POR</t>
  </si>
  <si>
    <t>EYLEEN S. PEÑA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</si>
</sst>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117">
    <xf numFmtId="0" fontId="0" fillId="0" borderId="0" xfId="0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14" fontId="6" fillId="0" borderId="0" xfId="2" applyNumberFormat="1" applyFont="1" applyAlignment="1">
      <alignment horizontal="right" vertical="top"/>
    </xf>
    <xf numFmtId="0" fontId="6" fillId="0" borderId="0" xfId="0" applyFont="1" applyAlignment="1">
      <alignment vertical="top" wrapText="1"/>
    </xf>
    <xf numFmtId="0" fontId="6" fillId="0" borderId="0" xfId="5" applyFont="1" applyFill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43" fontId="6" fillId="0" borderId="0" xfId="1" applyFont="1" applyFill="1" applyBorder="1" applyAlignment="1">
      <alignment vertical="top"/>
    </xf>
    <xf numFmtId="14" fontId="6" fillId="0" borderId="0" xfId="0" applyNumberFormat="1" applyFont="1" applyAlignment="1">
      <alignment vertical="top"/>
    </xf>
    <xf numFmtId="3" fontId="6" fillId="0" borderId="0" xfId="0" applyNumberFormat="1" applyFont="1" applyAlignment="1">
      <alignment horizontal="right" vertical="top" wrapText="1"/>
    </xf>
    <xf numFmtId="4" fontId="6" fillId="0" borderId="0" xfId="0" applyNumberFormat="1" applyFont="1" applyAlignment="1">
      <alignment vertical="top"/>
    </xf>
    <xf numFmtId="3" fontId="6" fillId="0" borderId="0" xfId="0" applyNumberFormat="1" applyFont="1" applyAlignment="1">
      <alignment vertical="top"/>
    </xf>
    <xf numFmtId="14" fontId="6" fillId="0" borderId="0" xfId="0" applyNumberFormat="1" applyFont="1" applyAlignment="1">
      <alignment vertical="top" wrapText="1"/>
    </xf>
    <xf numFmtId="0" fontId="6" fillId="0" borderId="0" xfId="0" applyFont="1"/>
    <xf numFmtId="14" fontId="6" fillId="0" borderId="0" xfId="0" applyNumberFormat="1" applyFont="1"/>
    <xf numFmtId="43" fontId="6" fillId="0" borderId="0" xfId="1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2" fillId="0" borderId="0" xfId="0" applyFont="1"/>
    <xf numFmtId="43" fontId="1" fillId="0" borderId="0" xfId="1" applyFont="1"/>
    <xf numFmtId="43" fontId="1" fillId="0" borderId="0" xfId="1" applyFont="1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0" applyFont="1" applyAlignment="1">
      <alignment vertical="center"/>
    </xf>
    <xf numFmtId="43" fontId="6" fillId="0" borderId="0" xfId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14" fontId="7" fillId="0" borderId="2" xfId="2" applyNumberFormat="1" applyFont="1" applyBorder="1" applyAlignment="1">
      <alignment horizontal="right"/>
    </xf>
    <xf numFmtId="14" fontId="7" fillId="0" borderId="3" xfId="2" applyNumberFormat="1" applyFont="1" applyBorder="1" applyAlignment="1">
      <alignment horizontal="right"/>
    </xf>
    <xf numFmtId="0" fontId="7" fillId="0" borderId="3" xfId="2" applyFont="1" applyBorder="1" applyAlignment="1">
      <alignment vertic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4" fontId="7" fillId="0" borderId="3" xfId="3" applyNumberFormat="1" applyFont="1" applyFill="1" applyBorder="1" applyAlignment="1">
      <alignment horizontal="right" vertical="center"/>
    </xf>
    <xf numFmtId="43" fontId="7" fillId="0" borderId="3" xfId="1" applyFont="1" applyFill="1" applyBorder="1" applyAlignment="1">
      <alignment horizontal="right"/>
    </xf>
    <xf numFmtId="4" fontId="7" fillId="0" borderId="3" xfId="0" applyNumberFormat="1" applyFont="1" applyBorder="1"/>
    <xf numFmtId="43" fontId="7" fillId="0" borderId="3" xfId="1" applyFont="1" applyFill="1" applyBorder="1" applyAlignment="1">
      <alignment horizontal="right" vertical="center"/>
    </xf>
    <xf numFmtId="4" fontId="7" fillId="0" borderId="0" xfId="0" applyNumberFormat="1" applyFont="1"/>
    <xf numFmtId="0" fontId="7" fillId="0" borderId="3" xfId="0" applyFont="1" applyBorder="1" applyAlignment="1">
      <alignment vertical="center" wrapText="1"/>
    </xf>
    <xf numFmtId="0" fontId="7" fillId="0" borderId="3" xfId="5" applyFont="1" applyFill="1" applyBorder="1" applyAlignment="1">
      <alignment vertical="center" wrapText="1"/>
    </xf>
    <xf numFmtId="43" fontId="7" fillId="0" borderId="3" xfId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/>
    <xf numFmtId="14" fontId="7" fillId="0" borderId="9" xfId="2" applyNumberFormat="1" applyFont="1" applyBorder="1" applyAlignment="1">
      <alignment horizontal="right"/>
    </xf>
    <xf numFmtId="14" fontId="7" fillId="0" borderId="1" xfId="2" applyNumberFormat="1" applyFont="1" applyBorder="1" applyAlignment="1">
      <alignment horizontal="right"/>
    </xf>
    <xf numFmtId="0" fontId="7" fillId="0" borderId="1" xfId="0" applyFont="1" applyBorder="1" applyAlignment="1">
      <alignment vertical="center" wrapText="1"/>
    </xf>
    <xf numFmtId="0" fontId="7" fillId="0" borderId="1" xfId="5" applyFont="1" applyFill="1" applyBorder="1" applyAlignment="1">
      <alignment vertical="center" wrapText="1"/>
    </xf>
    <xf numFmtId="4" fontId="7" fillId="0" borderId="1" xfId="0" applyNumberFormat="1" applyFont="1" applyBorder="1"/>
    <xf numFmtId="43" fontId="7" fillId="0" borderId="1" xfId="1" applyFont="1" applyFill="1" applyBorder="1" applyAlignment="1">
      <alignment horizontal="right" vertical="center" wrapText="1"/>
    </xf>
    <xf numFmtId="43" fontId="7" fillId="0" borderId="1" xfId="1" applyFont="1" applyFill="1" applyBorder="1" applyAlignment="1">
      <alignment horizontal="right"/>
    </xf>
    <xf numFmtId="0" fontId="7" fillId="0" borderId="3" xfId="4" applyFont="1" applyBorder="1" applyAlignment="1">
      <alignment vertic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" fontId="9" fillId="2" borderId="3" xfId="3" applyNumberFormat="1" applyFont="1" applyFill="1" applyBorder="1" applyAlignment="1">
      <alignment horizontal="right" vertical="center"/>
    </xf>
    <xf numFmtId="43" fontId="10" fillId="2" borderId="3" xfId="1" applyFont="1" applyFill="1" applyBorder="1" applyAlignment="1">
      <alignment horizontal="right"/>
    </xf>
    <xf numFmtId="4" fontId="10" fillId="0" borderId="3" xfId="0" applyNumberFormat="1" applyFont="1" applyBorder="1"/>
    <xf numFmtId="43" fontId="10" fillId="0" borderId="3" xfId="1" applyFont="1" applyBorder="1" applyAlignment="1">
      <alignment horizontal="right" vertical="center"/>
    </xf>
    <xf numFmtId="4" fontId="10" fillId="2" borderId="3" xfId="0" applyNumberFormat="1" applyFont="1" applyFill="1" applyBorder="1"/>
    <xf numFmtId="43" fontId="10" fillId="2" borderId="3" xfId="1" applyFont="1" applyFill="1" applyBorder="1" applyAlignment="1">
      <alignment horizontal="right" vertical="center"/>
    </xf>
    <xf numFmtId="4" fontId="10" fillId="0" borderId="0" xfId="0" applyNumberFormat="1" applyFont="1"/>
    <xf numFmtId="4" fontId="9" fillId="0" borderId="3" xfId="3" applyNumberFormat="1" applyFont="1" applyBorder="1" applyAlignment="1">
      <alignment horizontal="right" vertical="center"/>
    </xf>
    <xf numFmtId="43" fontId="9" fillId="0" borderId="3" xfId="1" applyFont="1" applyBorder="1" applyAlignment="1">
      <alignment horizontal="right" vertical="center"/>
    </xf>
    <xf numFmtId="43" fontId="10" fillId="0" borderId="3" xfId="1" applyFont="1" applyFill="1" applyBorder="1" applyAlignment="1">
      <alignment horizontal="right" vertical="center"/>
    </xf>
    <xf numFmtId="43" fontId="9" fillId="2" borderId="3" xfId="1" applyFont="1" applyFill="1" applyBorder="1" applyAlignment="1">
      <alignment horizontal="right" vertical="center"/>
    </xf>
    <xf numFmtId="43" fontId="11" fillId="2" borderId="3" xfId="1" applyFont="1" applyFill="1" applyBorder="1" applyAlignment="1">
      <alignment horizontal="right" vertical="center" wrapText="1"/>
    </xf>
    <xf numFmtId="43" fontId="11" fillId="0" borderId="3" xfId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4" fontId="10" fillId="2" borderId="1" xfId="0" applyNumberFormat="1" applyFont="1" applyFill="1" applyBorder="1"/>
    <xf numFmtId="43" fontId="11" fillId="2" borderId="1" xfId="1" applyFont="1" applyFill="1" applyBorder="1" applyAlignment="1">
      <alignment horizontal="right" vertical="center" wrapText="1"/>
    </xf>
    <xf numFmtId="43" fontId="10" fillId="2" borderId="1" xfId="1" applyFont="1" applyFill="1" applyBorder="1" applyAlignment="1">
      <alignment horizontal="right"/>
    </xf>
    <xf numFmtId="0" fontId="2" fillId="3" borderId="4" xfId="0" applyFont="1" applyFill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/>
    </xf>
    <xf numFmtId="0" fontId="7" fillId="0" borderId="3" xfId="0" applyFont="1" applyBorder="1" applyAlignment="1">
      <alignment horizontal="left"/>
    </xf>
    <xf numFmtId="0" fontId="7" fillId="0" borderId="3" xfId="5" applyFont="1" applyFill="1" applyBorder="1" applyAlignment="1">
      <alignment horizontal="left" vertical="center" wrapText="1"/>
    </xf>
    <xf numFmtId="0" fontId="7" fillId="0" borderId="1" xfId="5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2" fillId="3" borderId="4" xfId="0" applyFont="1" applyFill="1" applyBorder="1" applyAlignment="1">
      <alignment vertical="center" wrapText="1"/>
    </xf>
    <xf numFmtId="14" fontId="2" fillId="0" borderId="6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4" fontId="2" fillId="4" borderId="6" xfId="0" applyNumberFormat="1" applyFont="1" applyFill="1" applyBorder="1" applyAlignment="1">
      <alignment horizontal="center"/>
    </xf>
    <xf numFmtId="14" fontId="2" fillId="4" borderId="7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/>
    <xf numFmtId="43" fontId="2" fillId="4" borderId="7" xfId="1" applyFont="1" applyFill="1" applyBorder="1"/>
    <xf numFmtId="43" fontId="2" fillId="4" borderId="8" xfId="1" applyFont="1" applyFill="1" applyBorder="1" applyAlignment="1">
      <alignment horizontal="center"/>
    </xf>
    <xf numFmtId="43" fontId="7" fillId="0" borderId="10" xfId="1" applyFont="1" applyFill="1" applyBorder="1" applyAlignment="1">
      <alignment horizontal="right"/>
    </xf>
    <xf numFmtId="0" fontId="2" fillId="4" borderId="6" xfId="0" applyFont="1" applyFill="1" applyBorder="1" applyAlignment="1">
      <alignment horizontal="center"/>
    </xf>
    <xf numFmtId="14" fontId="8" fillId="4" borderId="7" xfId="2" applyNumberFormat="1" applyFont="1" applyFill="1" applyBorder="1" applyAlignment="1">
      <alignment horizontal="right" vertical="top"/>
    </xf>
    <xf numFmtId="0" fontId="8" fillId="4" borderId="7" xfId="0" applyFont="1" applyFill="1" applyBorder="1" applyAlignment="1">
      <alignment vertical="top" wrapText="1"/>
    </xf>
    <xf numFmtId="0" fontId="8" fillId="4" borderId="7" xfId="5" applyFont="1" applyFill="1" applyBorder="1" applyAlignment="1">
      <alignment vertical="top" wrapText="1"/>
    </xf>
    <xf numFmtId="43" fontId="8" fillId="4" borderId="7" xfId="0" applyNumberFormat="1" applyFont="1" applyFill="1" applyBorder="1" applyAlignment="1">
      <alignment horizontal="center" vertical="top" wrapText="1"/>
    </xf>
    <xf numFmtId="3" fontId="8" fillId="4" borderId="8" xfId="0" applyNumberFormat="1" applyFont="1" applyFill="1" applyBorder="1" applyAlignment="1">
      <alignment vertical="top"/>
    </xf>
    <xf numFmtId="43" fontId="10" fillId="2" borderId="10" xfId="1" applyFont="1" applyFill="1" applyBorder="1" applyAlignment="1">
      <alignment horizontal="right"/>
    </xf>
    <xf numFmtId="14" fontId="7" fillId="0" borderId="1" xfId="0" applyNumberFormat="1" applyFont="1" applyBorder="1"/>
    <xf numFmtId="43" fontId="8" fillId="4" borderId="6" xfId="1" applyFont="1" applyFill="1" applyBorder="1" applyAlignment="1">
      <alignment vertical="top"/>
    </xf>
    <xf numFmtId="0" fontId="8" fillId="4" borderId="7" xfId="0" applyFont="1" applyFill="1" applyBorder="1" applyAlignment="1">
      <alignment horizontal="right" vertical="top" wrapText="1"/>
    </xf>
    <xf numFmtId="14" fontId="8" fillId="4" borderId="7" xfId="0" applyNumberFormat="1" applyFont="1" applyFill="1" applyBorder="1"/>
    <xf numFmtId="0" fontId="8" fillId="4" borderId="7" xfId="0" applyFont="1" applyFill="1" applyBorder="1"/>
    <xf numFmtId="0" fontId="8" fillId="4" borderId="7" xfId="0" applyFont="1" applyFill="1" applyBorder="1" applyAlignment="1">
      <alignment horizontal="left"/>
    </xf>
    <xf numFmtId="43" fontId="8" fillId="4" borderId="7" xfId="0" applyNumberFormat="1" applyFont="1" applyFill="1" applyBorder="1"/>
    <xf numFmtId="0" fontId="8" fillId="4" borderId="8" xfId="0" applyFont="1" applyFill="1" applyBorder="1"/>
    <xf numFmtId="14" fontId="2" fillId="0" borderId="0" xfId="0" applyNumberFormat="1" applyFont="1" applyBorder="1" applyAlignment="1"/>
  </cellXfs>
  <cellStyles count="6">
    <cellStyle name="Hipervínculo" xfId="5" builtinId="8"/>
    <cellStyle name="Millares" xfId="1" builtinId="3"/>
    <cellStyle name="Millares 2" xfId="3" xr:uid="{00000000-0005-0000-0000-000002000000}"/>
    <cellStyle name="Normal" xfId="0" builtinId="0"/>
    <cellStyle name="Normal 2" xfId="2" xr:uid="{00000000-0005-0000-0000-000004000000}"/>
    <cellStyle name="Normal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66675</xdr:rowOff>
    </xdr:from>
    <xdr:to>
      <xdr:col>2</xdr:col>
      <xdr:colOff>952500</xdr:colOff>
      <xdr:row>6</xdr:row>
      <xdr:rowOff>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57175"/>
          <a:ext cx="2828925" cy="885825"/>
        </a:xfrm>
        <a:prstGeom prst="rect">
          <a:avLst/>
        </a:prstGeom>
      </xdr:spPr>
    </xdr:pic>
    <xdr:clientData/>
  </xdr:twoCellAnchor>
  <xdr:twoCellAnchor editAs="oneCell">
    <xdr:from>
      <xdr:col>23</xdr:col>
      <xdr:colOff>714375</xdr:colOff>
      <xdr:row>1</xdr:row>
      <xdr:rowOff>114300</xdr:rowOff>
    </xdr:from>
    <xdr:to>
      <xdr:col>25</xdr:col>
      <xdr:colOff>263525</xdr:colOff>
      <xdr:row>6</xdr:row>
      <xdr:rowOff>104775</xdr:rowOff>
    </xdr:to>
    <xdr:pic>
      <xdr:nvPicPr>
        <xdr:cNvPr id="6" name="Imagen 5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94150" y="304800"/>
          <a:ext cx="1082675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25</xdr:col>
      <xdr:colOff>400050</xdr:colOff>
      <xdr:row>0</xdr:row>
      <xdr:rowOff>0</xdr:rowOff>
    </xdr:from>
    <xdr:to>
      <xdr:col>26</xdr:col>
      <xdr:colOff>794808</xdr:colOff>
      <xdr:row>7</xdr:row>
      <xdr:rowOff>19050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3825" y="0"/>
          <a:ext cx="1366308" cy="1352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A332"/>
  <sheetViews>
    <sheetView tabSelected="1" topLeftCell="A172" workbookViewId="0">
      <selection activeCell="D183" sqref="D183:D184"/>
    </sheetView>
  </sheetViews>
  <sheetFormatPr baseColWidth="10" defaultColWidth="11.5" defaultRowHeight="14.3" x14ac:dyDescent="0.25"/>
  <cols>
    <col min="1" max="1" width="14.875" style="19" customWidth="1"/>
    <col min="2" max="2" width="13.875" style="19" customWidth="1"/>
    <col min="3" max="3" width="17.5" style="20" customWidth="1"/>
    <col min="4" max="4" width="39" style="21" customWidth="1"/>
    <col min="5" max="5" width="21.125" customWidth="1"/>
    <col min="6" max="6" width="17.875" customWidth="1"/>
    <col min="7" max="7" width="13.125" style="31" customWidth="1"/>
    <col min="8" max="8" width="16.375" style="32" customWidth="1"/>
    <col min="9" max="9" width="15.375" style="20" customWidth="1"/>
    <col min="10" max="11" width="11.875" style="22" bestFit="1" customWidth="1"/>
    <col min="12" max="12" width="49.125" customWidth="1"/>
    <col min="13" max="13" width="23.125" customWidth="1"/>
    <col min="14" max="14" width="14.25" customWidth="1"/>
    <col min="15" max="15" width="17.625" customWidth="1"/>
    <col min="16" max="16" width="15.25" customWidth="1"/>
    <col min="17" max="17" width="17.375" style="28" customWidth="1"/>
    <col min="18" max="18" width="14.375" style="20" customWidth="1"/>
    <col min="19" max="19" width="12.375" style="22" bestFit="1" customWidth="1"/>
    <col min="20" max="20" width="46.75" style="22" customWidth="1"/>
    <col min="21" max="21" width="31" customWidth="1"/>
    <col min="22" max="22" width="19.625" style="21" customWidth="1"/>
    <col min="23" max="23" width="24.625" customWidth="1"/>
    <col min="25" max="25" width="11.5" style="31" bestFit="1" customWidth="1"/>
    <col min="26" max="26" width="14.5" style="31" bestFit="1" customWidth="1"/>
    <col min="27" max="27" width="16.5" style="20" customWidth="1"/>
  </cols>
  <sheetData>
    <row r="4" spans="1:27" x14ac:dyDescent="0.25">
      <c r="M4" s="30"/>
      <c r="N4" s="29" t="s">
        <v>296</v>
      </c>
      <c r="O4" s="29"/>
      <c r="P4" s="30"/>
      <c r="Q4" s="30"/>
      <c r="R4"/>
    </row>
    <row r="5" spans="1:27" x14ac:dyDescent="0.25">
      <c r="M5" s="30"/>
      <c r="N5" s="29" t="s">
        <v>297</v>
      </c>
      <c r="O5" s="29"/>
      <c r="P5" s="29"/>
      <c r="Q5" s="30"/>
      <c r="R5"/>
    </row>
    <row r="6" spans="1:27" x14ac:dyDescent="0.25">
      <c r="M6" s="30"/>
      <c r="N6" s="29" t="s">
        <v>298</v>
      </c>
      <c r="O6" s="29"/>
      <c r="P6" s="29"/>
      <c r="Q6" s="30"/>
      <c r="R6"/>
    </row>
    <row r="7" spans="1:27" x14ac:dyDescent="0.25">
      <c r="M7" s="30"/>
      <c r="N7" s="29" t="s">
        <v>378</v>
      </c>
      <c r="O7" s="29"/>
      <c r="P7" s="29"/>
      <c r="Q7" s="30"/>
      <c r="R7"/>
    </row>
    <row r="8" spans="1:27" x14ac:dyDescent="0.25">
      <c r="N8" s="33"/>
      <c r="O8" s="33"/>
      <c r="P8" s="33"/>
      <c r="Q8"/>
      <c r="R8"/>
    </row>
    <row r="9" spans="1:27" x14ac:dyDescent="0.25">
      <c r="N9" s="33"/>
      <c r="O9" s="33"/>
      <c r="P9" s="33"/>
      <c r="Q9"/>
      <c r="R9"/>
    </row>
    <row r="10" spans="1:27" ht="14.95" thickBot="1" x14ac:dyDescent="0.3">
      <c r="N10" s="33"/>
      <c r="O10" s="33"/>
      <c r="P10" s="33"/>
      <c r="Q10"/>
      <c r="R10"/>
    </row>
    <row r="11" spans="1:27" ht="14.95" thickBot="1" x14ac:dyDescent="0.3">
      <c r="A11" s="90" t="s">
        <v>375</v>
      </c>
      <c r="B11" s="91"/>
      <c r="C11" s="91"/>
      <c r="D11" s="91"/>
      <c r="E11" s="91"/>
      <c r="F11" s="91"/>
      <c r="G11" s="91"/>
      <c r="H11" s="91"/>
      <c r="I11" s="92"/>
      <c r="J11" s="90" t="s">
        <v>376</v>
      </c>
      <c r="K11" s="91"/>
      <c r="L11" s="91"/>
      <c r="M11" s="91"/>
      <c r="N11" s="91"/>
      <c r="O11" s="91"/>
      <c r="P11" s="91"/>
      <c r="Q11" s="91"/>
      <c r="R11" s="91"/>
      <c r="S11" s="90" t="s">
        <v>377</v>
      </c>
      <c r="T11" s="91"/>
      <c r="U11" s="91"/>
      <c r="V11" s="91"/>
      <c r="W11" s="91"/>
      <c r="X11" s="92"/>
      <c r="Y11" s="116"/>
      <c r="Z11" s="116"/>
      <c r="AA11" s="116"/>
    </row>
    <row r="12" spans="1:27" s="23" customFormat="1" ht="28.55" x14ac:dyDescent="0.25">
      <c r="A12" s="37" t="s">
        <v>302</v>
      </c>
      <c r="B12" s="37" t="s">
        <v>307</v>
      </c>
      <c r="C12" s="36" t="s">
        <v>295</v>
      </c>
      <c r="D12" s="36" t="s">
        <v>0</v>
      </c>
      <c r="E12" s="36" t="s">
        <v>1</v>
      </c>
      <c r="F12" s="38" t="s">
        <v>300</v>
      </c>
      <c r="G12" s="38" t="s">
        <v>2</v>
      </c>
      <c r="H12" s="39" t="s">
        <v>301</v>
      </c>
      <c r="I12" s="37" t="s">
        <v>302</v>
      </c>
      <c r="J12" s="37" t="s">
        <v>307</v>
      </c>
      <c r="K12" s="36" t="s">
        <v>295</v>
      </c>
      <c r="L12" s="36" t="s">
        <v>0</v>
      </c>
      <c r="M12" s="36" t="s">
        <v>1</v>
      </c>
      <c r="N12" s="36" t="s">
        <v>300</v>
      </c>
      <c r="O12" s="40" t="s">
        <v>2</v>
      </c>
      <c r="P12" s="39" t="s">
        <v>301</v>
      </c>
      <c r="Q12" s="37" t="s">
        <v>302</v>
      </c>
      <c r="R12" s="37" t="s">
        <v>307</v>
      </c>
      <c r="S12" s="36" t="s">
        <v>308</v>
      </c>
      <c r="T12" s="83" t="s">
        <v>0</v>
      </c>
      <c r="U12" s="89" t="s">
        <v>1</v>
      </c>
      <c r="V12" s="38" t="s">
        <v>300</v>
      </c>
      <c r="W12" s="38" t="s">
        <v>2</v>
      </c>
      <c r="X12" s="36" t="s">
        <v>301</v>
      </c>
    </row>
    <row r="13" spans="1:27" s="14" customFormat="1" ht="14.95" customHeight="1" x14ac:dyDescent="0.3">
      <c r="A13" s="41">
        <v>45839</v>
      </c>
      <c r="B13" s="42">
        <v>45869</v>
      </c>
      <c r="C13" s="63" t="s">
        <v>8</v>
      </c>
      <c r="D13" s="43" t="s">
        <v>9</v>
      </c>
      <c r="E13" s="45" t="s">
        <v>5</v>
      </c>
      <c r="F13" s="46">
        <v>378</v>
      </c>
      <c r="G13" s="47">
        <f>+F13*H13</f>
        <v>2268</v>
      </c>
      <c r="H13" s="47">
        <v>6</v>
      </c>
      <c r="I13" s="41">
        <v>45870</v>
      </c>
      <c r="J13" s="42">
        <v>45900</v>
      </c>
      <c r="K13" s="63" t="s">
        <v>8</v>
      </c>
      <c r="L13" s="43" t="s">
        <v>9</v>
      </c>
      <c r="M13" s="45" t="s">
        <v>5</v>
      </c>
      <c r="N13" s="66">
        <v>434.28571428571428</v>
      </c>
      <c r="O13" s="67">
        <f>+N13*P13</f>
        <v>21280</v>
      </c>
      <c r="P13" s="67">
        <v>49</v>
      </c>
      <c r="Q13" s="41">
        <v>45901</v>
      </c>
      <c r="R13" s="42">
        <v>45930</v>
      </c>
      <c r="S13" s="63" t="s">
        <v>8</v>
      </c>
      <c r="T13" s="84" t="s">
        <v>9</v>
      </c>
      <c r="U13" s="44" t="s">
        <v>5</v>
      </c>
      <c r="V13" s="46">
        <v>460</v>
      </c>
      <c r="W13" s="47">
        <f>+V13*X13</f>
        <v>17020</v>
      </c>
      <c r="X13" s="47">
        <v>37</v>
      </c>
    </row>
    <row r="14" spans="1:27" s="14" customFormat="1" ht="14.95" customHeight="1" x14ac:dyDescent="0.3">
      <c r="A14" s="41">
        <v>45839</v>
      </c>
      <c r="B14" s="42">
        <v>45869</v>
      </c>
      <c r="C14" s="63" t="s">
        <v>10</v>
      </c>
      <c r="D14" s="43" t="s">
        <v>11</v>
      </c>
      <c r="E14" s="45" t="s">
        <v>5</v>
      </c>
      <c r="F14" s="46">
        <v>69.50888888888889</v>
      </c>
      <c r="G14" s="47">
        <f t="shared" ref="G14:G77" si="0">+F14*H14</f>
        <v>4379.0600000000004</v>
      </c>
      <c r="H14" s="47">
        <v>63</v>
      </c>
      <c r="I14" s="41">
        <v>45870</v>
      </c>
      <c r="J14" s="42">
        <v>45900</v>
      </c>
      <c r="K14" s="63" t="s">
        <v>285</v>
      </c>
      <c r="L14" s="43" t="s">
        <v>370</v>
      </c>
      <c r="M14" s="45" t="s">
        <v>5</v>
      </c>
      <c r="N14" s="66">
        <v>68750</v>
      </c>
      <c r="O14" s="67">
        <f t="shared" ref="O14:O77" si="1">+N14*P14</f>
        <v>68750</v>
      </c>
      <c r="P14" s="67">
        <v>1</v>
      </c>
      <c r="Q14" s="41">
        <v>45901</v>
      </c>
      <c r="R14" s="42">
        <v>45930</v>
      </c>
      <c r="S14" s="63" t="s">
        <v>10</v>
      </c>
      <c r="T14" s="84" t="s">
        <v>11</v>
      </c>
      <c r="U14" s="44" t="s">
        <v>5</v>
      </c>
      <c r="V14" s="46">
        <v>69.50888888888889</v>
      </c>
      <c r="W14" s="47">
        <f t="shared" ref="W14:W77" si="2">+V14*X14</f>
        <v>3683.971111111111</v>
      </c>
      <c r="X14" s="47">
        <v>53</v>
      </c>
    </row>
    <row r="15" spans="1:27" s="14" customFormat="1" ht="14.95" customHeight="1" x14ac:dyDescent="0.3">
      <c r="A15" s="41">
        <v>45839</v>
      </c>
      <c r="B15" s="42">
        <v>45869</v>
      </c>
      <c r="C15" s="44" t="s">
        <v>3</v>
      </c>
      <c r="D15" s="44" t="s">
        <v>4</v>
      </c>
      <c r="E15" s="45" t="s">
        <v>5</v>
      </c>
      <c r="F15" s="48">
        <v>132</v>
      </c>
      <c r="G15" s="47">
        <f t="shared" si="0"/>
        <v>5148</v>
      </c>
      <c r="H15" s="47">
        <v>39</v>
      </c>
      <c r="I15" s="41">
        <v>45870</v>
      </c>
      <c r="J15" s="42">
        <v>45900</v>
      </c>
      <c r="K15" s="63" t="s">
        <v>10</v>
      </c>
      <c r="L15" s="43" t="s">
        <v>11</v>
      </c>
      <c r="M15" s="45" t="s">
        <v>5</v>
      </c>
      <c r="N15" s="66">
        <v>69.50888888888889</v>
      </c>
      <c r="O15" s="67">
        <f t="shared" si="1"/>
        <v>3683.971111111111</v>
      </c>
      <c r="P15" s="67">
        <v>53</v>
      </c>
      <c r="Q15" s="41">
        <v>45901</v>
      </c>
      <c r="R15" s="42">
        <v>45930</v>
      </c>
      <c r="S15" s="63" t="s">
        <v>309</v>
      </c>
      <c r="T15" s="84" t="s">
        <v>310</v>
      </c>
      <c r="U15" s="44" t="s">
        <v>5</v>
      </c>
      <c r="V15" s="46">
        <v>62.78</v>
      </c>
      <c r="W15" s="47">
        <f t="shared" si="2"/>
        <v>3327.34</v>
      </c>
      <c r="X15" s="47">
        <v>53</v>
      </c>
    </row>
    <row r="16" spans="1:27" s="14" customFormat="1" ht="14.95" customHeight="1" x14ac:dyDescent="0.3">
      <c r="A16" s="41">
        <v>45839</v>
      </c>
      <c r="B16" s="42">
        <v>45869</v>
      </c>
      <c r="C16" s="44" t="s">
        <v>309</v>
      </c>
      <c r="D16" s="44" t="s">
        <v>310</v>
      </c>
      <c r="E16" s="45" t="s">
        <v>17</v>
      </c>
      <c r="F16" s="48">
        <v>62.78</v>
      </c>
      <c r="G16" s="47">
        <f t="shared" si="0"/>
        <v>5650.2</v>
      </c>
      <c r="H16" s="47">
        <v>90</v>
      </c>
      <c r="I16" s="41">
        <v>45870</v>
      </c>
      <c r="J16" s="42">
        <v>45900</v>
      </c>
      <c r="K16" s="44" t="s">
        <v>309</v>
      </c>
      <c r="L16" s="44" t="s">
        <v>310</v>
      </c>
      <c r="M16" s="45" t="s">
        <v>5</v>
      </c>
      <c r="N16" s="68">
        <v>62.78</v>
      </c>
      <c r="O16" s="67">
        <f t="shared" si="1"/>
        <v>4017.92</v>
      </c>
      <c r="P16" s="67">
        <v>64</v>
      </c>
      <c r="Q16" s="41">
        <v>45901</v>
      </c>
      <c r="R16" s="42">
        <v>45930</v>
      </c>
      <c r="S16" s="44" t="s">
        <v>6</v>
      </c>
      <c r="T16" s="85" t="s">
        <v>7</v>
      </c>
      <c r="U16" s="44" t="s">
        <v>5</v>
      </c>
      <c r="V16" s="48">
        <v>120</v>
      </c>
      <c r="W16" s="47">
        <f t="shared" si="2"/>
        <v>360</v>
      </c>
      <c r="X16" s="47">
        <v>3</v>
      </c>
    </row>
    <row r="17" spans="1:24" s="14" customFormat="1" ht="14.95" customHeight="1" x14ac:dyDescent="0.3">
      <c r="A17" s="41">
        <v>45839</v>
      </c>
      <c r="B17" s="42">
        <v>45869</v>
      </c>
      <c r="C17" s="44" t="s">
        <v>6</v>
      </c>
      <c r="D17" s="44" t="s">
        <v>7</v>
      </c>
      <c r="E17" s="45" t="s">
        <v>5</v>
      </c>
      <c r="F17" s="48">
        <v>161.66666666666666</v>
      </c>
      <c r="G17" s="47">
        <f t="shared" si="0"/>
        <v>2263.333333333333</v>
      </c>
      <c r="H17" s="47">
        <v>14</v>
      </c>
      <c r="I17" s="41">
        <v>45870</v>
      </c>
      <c r="J17" s="42">
        <v>45900</v>
      </c>
      <c r="K17" s="44" t="s">
        <v>6</v>
      </c>
      <c r="L17" s="44" t="s">
        <v>7</v>
      </c>
      <c r="M17" s="45" t="s">
        <v>5</v>
      </c>
      <c r="N17" s="68">
        <v>120</v>
      </c>
      <c r="O17" s="67">
        <f t="shared" si="1"/>
        <v>1320</v>
      </c>
      <c r="P17" s="67">
        <v>11</v>
      </c>
      <c r="Q17" s="41">
        <v>45901</v>
      </c>
      <c r="R17" s="42">
        <v>45930</v>
      </c>
      <c r="S17" s="44" t="s">
        <v>13</v>
      </c>
      <c r="T17" s="85" t="s">
        <v>14</v>
      </c>
      <c r="U17" s="44" t="s">
        <v>5</v>
      </c>
      <c r="V17" s="48">
        <v>1009.5675</v>
      </c>
      <c r="W17" s="47">
        <f t="shared" si="2"/>
        <v>11105.2425</v>
      </c>
      <c r="X17" s="47">
        <v>11</v>
      </c>
    </row>
    <row r="18" spans="1:24" s="14" customFormat="1" ht="14.95" customHeight="1" x14ac:dyDescent="0.3">
      <c r="A18" s="41">
        <v>45839</v>
      </c>
      <c r="B18" s="42">
        <v>45869</v>
      </c>
      <c r="C18" s="44" t="s">
        <v>13</v>
      </c>
      <c r="D18" s="44" t="s">
        <v>14</v>
      </c>
      <c r="E18" s="45" t="s">
        <v>5</v>
      </c>
      <c r="F18" s="50">
        <v>1009.5675</v>
      </c>
      <c r="G18" s="47">
        <f t="shared" si="0"/>
        <v>12114.81</v>
      </c>
      <c r="H18" s="47">
        <v>12</v>
      </c>
      <c r="I18" s="41">
        <v>45870</v>
      </c>
      <c r="J18" s="42">
        <v>45900</v>
      </c>
      <c r="K18" s="44" t="s">
        <v>13</v>
      </c>
      <c r="L18" s="44" t="s">
        <v>14</v>
      </c>
      <c r="M18" s="45" t="s">
        <v>5</v>
      </c>
      <c r="N18" s="70">
        <v>1009.5675</v>
      </c>
      <c r="O18" s="67">
        <f t="shared" si="1"/>
        <v>11105.2425</v>
      </c>
      <c r="P18" s="67">
        <v>11</v>
      </c>
      <c r="Q18" s="41">
        <v>45901</v>
      </c>
      <c r="R18" s="42">
        <v>45930</v>
      </c>
      <c r="S18" s="44" t="s">
        <v>15</v>
      </c>
      <c r="T18" s="85" t="s">
        <v>16</v>
      </c>
      <c r="U18" s="44" t="s">
        <v>5</v>
      </c>
      <c r="V18" s="48">
        <v>185</v>
      </c>
      <c r="W18" s="47">
        <f t="shared" si="2"/>
        <v>10545</v>
      </c>
      <c r="X18" s="47">
        <v>57</v>
      </c>
    </row>
    <row r="19" spans="1:24" s="14" customFormat="1" ht="14.95" customHeight="1" x14ac:dyDescent="0.3">
      <c r="A19" s="41">
        <v>45839</v>
      </c>
      <c r="B19" s="42">
        <v>45869</v>
      </c>
      <c r="C19" s="44" t="s">
        <v>15</v>
      </c>
      <c r="D19" s="44" t="s">
        <v>16</v>
      </c>
      <c r="E19" s="45" t="s">
        <v>5</v>
      </c>
      <c r="F19" s="46">
        <v>185</v>
      </c>
      <c r="G19" s="47">
        <f t="shared" si="0"/>
        <v>18500</v>
      </c>
      <c r="H19" s="47">
        <v>100</v>
      </c>
      <c r="I19" s="41">
        <v>45870</v>
      </c>
      <c r="J19" s="42">
        <v>45900</v>
      </c>
      <c r="K19" s="44" t="s">
        <v>15</v>
      </c>
      <c r="L19" s="44" t="s">
        <v>16</v>
      </c>
      <c r="M19" s="45" t="s">
        <v>5</v>
      </c>
      <c r="N19" s="72">
        <v>185</v>
      </c>
      <c r="O19" s="67">
        <f t="shared" si="1"/>
        <v>12210</v>
      </c>
      <c r="P19" s="67">
        <v>66</v>
      </c>
      <c r="Q19" s="41">
        <v>45901</v>
      </c>
      <c r="R19" s="42">
        <v>45930</v>
      </c>
      <c r="S19" s="44" t="s">
        <v>358</v>
      </c>
      <c r="T19" s="85" t="s">
        <v>369</v>
      </c>
      <c r="U19" s="44" t="s">
        <v>5</v>
      </c>
      <c r="V19" s="50">
        <v>0</v>
      </c>
      <c r="W19" s="47">
        <f t="shared" si="2"/>
        <v>0</v>
      </c>
      <c r="X19" s="47">
        <v>48</v>
      </c>
    </row>
    <row r="20" spans="1:24" s="14" customFormat="1" ht="14.95" customHeight="1" x14ac:dyDescent="0.3">
      <c r="A20" s="41">
        <v>45839</v>
      </c>
      <c r="B20" s="42">
        <v>45869</v>
      </c>
      <c r="C20" s="44" t="s">
        <v>18</v>
      </c>
      <c r="D20" s="44" t="s">
        <v>19</v>
      </c>
      <c r="E20" s="45" t="s">
        <v>5</v>
      </c>
      <c r="F20" s="46">
        <v>129</v>
      </c>
      <c r="G20" s="47">
        <f t="shared" si="0"/>
        <v>23220</v>
      </c>
      <c r="H20" s="47">
        <v>180</v>
      </c>
      <c r="I20" s="41">
        <v>45870</v>
      </c>
      <c r="J20" s="42">
        <v>45900</v>
      </c>
      <c r="K20" s="44" t="s">
        <v>358</v>
      </c>
      <c r="L20" s="44" t="s">
        <v>369</v>
      </c>
      <c r="M20" s="45" t="s">
        <v>5</v>
      </c>
      <c r="N20" s="66">
        <v>0</v>
      </c>
      <c r="O20" s="67">
        <f t="shared" si="1"/>
        <v>0</v>
      </c>
      <c r="P20" s="67">
        <v>48</v>
      </c>
      <c r="Q20" s="41">
        <v>45901</v>
      </c>
      <c r="R20" s="42">
        <v>45930</v>
      </c>
      <c r="S20" s="44" t="s">
        <v>18</v>
      </c>
      <c r="T20" s="85" t="s">
        <v>19</v>
      </c>
      <c r="U20" s="44" t="s">
        <v>5</v>
      </c>
      <c r="V20" s="46">
        <v>129</v>
      </c>
      <c r="W20" s="47">
        <f t="shared" si="2"/>
        <v>23220</v>
      </c>
      <c r="X20" s="47">
        <v>180</v>
      </c>
    </row>
    <row r="21" spans="1:24" s="14" customFormat="1" ht="14.95" customHeight="1" x14ac:dyDescent="0.3">
      <c r="A21" s="41">
        <v>45839</v>
      </c>
      <c r="B21" s="42">
        <v>45869</v>
      </c>
      <c r="C21" s="44" t="s">
        <v>20</v>
      </c>
      <c r="D21" s="44" t="s">
        <v>21</v>
      </c>
      <c r="E21" s="45" t="s">
        <v>5</v>
      </c>
      <c r="F21" s="46">
        <v>120</v>
      </c>
      <c r="G21" s="47">
        <f t="shared" si="0"/>
        <v>27000</v>
      </c>
      <c r="H21" s="47">
        <v>225</v>
      </c>
      <c r="I21" s="41">
        <v>45870</v>
      </c>
      <c r="J21" s="42">
        <v>45900</v>
      </c>
      <c r="K21" s="44" t="s">
        <v>18</v>
      </c>
      <c r="L21" s="44" t="s">
        <v>19</v>
      </c>
      <c r="M21" s="45" t="s">
        <v>5</v>
      </c>
      <c r="N21" s="73">
        <v>129</v>
      </c>
      <c r="O21" s="67">
        <f t="shared" si="1"/>
        <v>23220</v>
      </c>
      <c r="P21" s="67">
        <v>180</v>
      </c>
      <c r="Q21" s="41">
        <v>45901</v>
      </c>
      <c r="R21" s="42">
        <v>45930</v>
      </c>
      <c r="S21" s="44" t="s">
        <v>358</v>
      </c>
      <c r="T21" s="85" t="s">
        <v>368</v>
      </c>
      <c r="U21" s="44" t="s">
        <v>5</v>
      </c>
      <c r="V21" s="46">
        <v>0</v>
      </c>
      <c r="W21" s="47">
        <f t="shared" si="2"/>
        <v>0</v>
      </c>
      <c r="X21" s="47">
        <v>72</v>
      </c>
    </row>
    <row r="22" spans="1:24" s="14" customFormat="1" ht="14.95" customHeight="1" x14ac:dyDescent="0.3">
      <c r="A22" s="41">
        <v>45839</v>
      </c>
      <c r="B22" s="42">
        <v>45869</v>
      </c>
      <c r="C22" s="44" t="s">
        <v>311</v>
      </c>
      <c r="D22" s="44" t="s">
        <v>312</v>
      </c>
      <c r="E22" s="45" t="s">
        <v>17</v>
      </c>
      <c r="F22" s="48">
        <v>11.49</v>
      </c>
      <c r="G22" s="47">
        <f t="shared" si="0"/>
        <v>1769.46</v>
      </c>
      <c r="H22" s="47">
        <v>154</v>
      </c>
      <c r="I22" s="41">
        <v>45870</v>
      </c>
      <c r="J22" s="42">
        <v>45900</v>
      </c>
      <c r="K22" s="44" t="s">
        <v>358</v>
      </c>
      <c r="L22" s="44" t="s">
        <v>368</v>
      </c>
      <c r="M22" s="45" t="s">
        <v>5</v>
      </c>
      <c r="N22" s="73">
        <v>0</v>
      </c>
      <c r="O22" s="67">
        <f t="shared" si="1"/>
        <v>0</v>
      </c>
      <c r="P22" s="67">
        <v>72</v>
      </c>
      <c r="Q22" s="41">
        <v>45901</v>
      </c>
      <c r="R22" s="42">
        <v>45930</v>
      </c>
      <c r="S22" s="44" t="s">
        <v>20</v>
      </c>
      <c r="T22" s="85" t="s">
        <v>21</v>
      </c>
      <c r="U22" s="44" t="s">
        <v>5</v>
      </c>
      <c r="V22" s="46">
        <v>120</v>
      </c>
      <c r="W22" s="47">
        <f t="shared" si="2"/>
        <v>15600</v>
      </c>
      <c r="X22" s="47">
        <v>130</v>
      </c>
    </row>
    <row r="23" spans="1:24" s="14" customFormat="1" ht="14.95" customHeight="1" x14ac:dyDescent="0.3">
      <c r="A23" s="41">
        <v>45839</v>
      </c>
      <c r="B23" s="42">
        <v>45869</v>
      </c>
      <c r="C23" s="44" t="s">
        <v>22</v>
      </c>
      <c r="D23" s="44" t="s">
        <v>23</v>
      </c>
      <c r="E23" s="45" t="s">
        <v>5</v>
      </c>
      <c r="F23" s="46">
        <v>0</v>
      </c>
      <c r="G23" s="47">
        <f t="shared" si="0"/>
        <v>0</v>
      </c>
      <c r="H23" s="47">
        <v>4</v>
      </c>
      <c r="I23" s="41">
        <v>45870</v>
      </c>
      <c r="J23" s="42">
        <v>45900</v>
      </c>
      <c r="K23" s="44" t="s">
        <v>20</v>
      </c>
      <c r="L23" s="44" t="s">
        <v>21</v>
      </c>
      <c r="M23" s="45" t="s">
        <v>5</v>
      </c>
      <c r="N23" s="68">
        <v>120</v>
      </c>
      <c r="O23" s="67">
        <f t="shared" si="1"/>
        <v>19680</v>
      </c>
      <c r="P23" s="67">
        <v>164</v>
      </c>
      <c r="Q23" s="41">
        <v>45901</v>
      </c>
      <c r="R23" s="42">
        <v>45930</v>
      </c>
      <c r="S23" s="44" t="s">
        <v>311</v>
      </c>
      <c r="T23" s="85" t="s">
        <v>312</v>
      </c>
      <c r="U23" s="44" t="s">
        <v>5</v>
      </c>
      <c r="V23" s="48">
        <v>11.49</v>
      </c>
      <c r="W23" s="47">
        <f t="shared" si="2"/>
        <v>5227.95</v>
      </c>
      <c r="X23" s="47">
        <v>455</v>
      </c>
    </row>
    <row r="24" spans="1:24" s="14" customFormat="1" ht="14.95" customHeight="1" x14ac:dyDescent="0.3">
      <c r="A24" s="41">
        <v>45839</v>
      </c>
      <c r="B24" s="42">
        <v>45869</v>
      </c>
      <c r="C24" s="44" t="s">
        <v>24</v>
      </c>
      <c r="D24" s="44" t="s">
        <v>25</v>
      </c>
      <c r="E24" s="45" t="s">
        <v>26</v>
      </c>
      <c r="F24" s="48">
        <v>582.88</v>
      </c>
      <c r="G24" s="47">
        <f t="shared" si="0"/>
        <v>3497.2799999999997</v>
      </c>
      <c r="H24" s="47">
        <v>6</v>
      </c>
      <c r="I24" s="41">
        <v>45870</v>
      </c>
      <c r="J24" s="42">
        <v>45900</v>
      </c>
      <c r="K24" s="44" t="s">
        <v>8</v>
      </c>
      <c r="L24" s="44" t="s">
        <v>25</v>
      </c>
      <c r="M24" s="45" t="s">
        <v>26</v>
      </c>
      <c r="N24" s="68">
        <v>389.05857142857138</v>
      </c>
      <c r="O24" s="67">
        <f t="shared" si="1"/>
        <v>4279.6442857142856</v>
      </c>
      <c r="P24" s="67">
        <v>11</v>
      </c>
      <c r="Q24" s="41">
        <v>45901</v>
      </c>
      <c r="R24" s="42">
        <v>45930</v>
      </c>
      <c r="S24" s="44" t="s">
        <v>8</v>
      </c>
      <c r="T24" s="85" t="s">
        <v>25</v>
      </c>
      <c r="U24" s="44" t="s">
        <v>26</v>
      </c>
      <c r="V24" s="48">
        <v>582.88</v>
      </c>
      <c r="W24" s="47">
        <f t="shared" si="2"/>
        <v>3497.2799999999997</v>
      </c>
      <c r="X24" s="47">
        <v>6</v>
      </c>
    </row>
    <row r="25" spans="1:24" s="14" customFormat="1" ht="14.95" customHeight="1" x14ac:dyDescent="0.3">
      <c r="A25" s="41">
        <v>45839</v>
      </c>
      <c r="B25" s="42">
        <v>45869</v>
      </c>
      <c r="C25" s="44" t="s">
        <v>27</v>
      </c>
      <c r="D25" s="44" t="s">
        <v>28</v>
      </c>
      <c r="E25" s="45" t="s">
        <v>5</v>
      </c>
      <c r="F25" s="48">
        <v>0</v>
      </c>
      <c r="G25" s="47">
        <f t="shared" si="0"/>
        <v>0</v>
      </c>
      <c r="H25" s="47">
        <v>4</v>
      </c>
      <c r="I25" s="41">
        <v>45870</v>
      </c>
      <c r="J25" s="42">
        <v>45900</v>
      </c>
      <c r="K25" s="44" t="s">
        <v>313</v>
      </c>
      <c r="L25" s="44" t="s">
        <v>314</v>
      </c>
      <c r="M25" s="45" t="s">
        <v>17</v>
      </c>
      <c r="N25" s="73">
        <v>0</v>
      </c>
      <c r="O25" s="67">
        <f t="shared" si="1"/>
        <v>0</v>
      </c>
      <c r="P25" s="67">
        <v>21</v>
      </c>
      <c r="Q25" s="41">
        <v>45901</v>
      </c>
      <c r="R25" s="42">
        <v>45930</v>
      </c>
      <c r="S25" s="44" t="s">
        <v>313</v>
      </c>
      <c r="T25" s="85" t="s">
        <v>314</v>
      </c>
      <c r="U25" s="44" t="s">
        <v>17</v>
      </c>
      <c r="V25" s="46">
        <v>0</v>
      </c>
      <c r="W25" s="47">
        <f t="shared" si="2"/>
        <v>0</v>
      </c>
      <c r="X25" s="47">
        <v>21</v>
      </c>
    </row>
    <row r="26" spans="1:24" s="14" customFormat="1" ht="14.95" customHeight="1" x14ac:dyDescent="0.3">
      <c r="A26" s="41">
        <v>45839</v>
      </c>
      <c r="B26" s="42">
        <v>45869</v>
      </c>
      <c r="C26" s="44" t="s">
        <v>31</v>
      </c>
      <c r="D26" s="44" t="s">
        <v>32</v>
      </c>
      <c r="E26" s="45" t="s">
        <v>5</v>
      </c>
      <c r="F26" s="46">
        <v>11.8</v>
      </c>
      <c r="G26" s="47">
        <f t="shared" si="0"/>
        <v>8850</v>
      </c>
      <c r="H26" s="47">
        <v>750</v>
      </c>
      <c r="I26" s="41">
        <v>45870</v>
      </c>
      <c r="J26" s="42">
        <v>45900</v>
      </c>
      <c r="K26" s="44" t="s">
        <v>27</v>
      </c>
      <c r="L26" s="44" t="s">
        <v>28</v>
      </c>
      <c r="M26" s="45" t="s">
        <v>17</v>
      </c>
      <c r="N26" s="68">
        <v>0</v>
      </c>
      <c r="O26" s="67">
        <f t="shared" si="1"/>
        <v>0</v>
      </c>
      <c r="P26" s="67">
        <v>2</v>
      </c>
      <c r="Q26" s="41">
        <v>45901</v>
      </c>
      <c r="R26" s="42">
        <v>45930</v>
      </c>
      <c r="S26" s="44" t="s">
        <v>27</v>
      </c>
      <c r="T26" s="85" t="s">
        <v>28</v>
      </c>
      <c r="U26" s="44" t="s">
        <v>17</v>
      </c>
      <c r="V26" s="48">
        <v>0</v>
      </c>
      <c r="W26" s="47">
        <f t="shared" si="2"/>
        <v>0</v>
      </c>
      <c r="X26" s="47">
        <v>2</v>
      </c>
    </row>
    <row r="27" spans="1:24" s="14" customFormat="1" ht="14.95" customHeight="1" x14ac:dyDescent="0.3">
      <c r="A27" s="41">
        <v>45839</v>
      </c>
      <c r="B27" s="42">
        <v>45869</v>
      </c>
      <c r="C27" s="44" t="s">
        <v>29</v>
      </c>
      <c r="D27" s="44" t="s">
        <v>30</v>
      </c>
      <c r="E27" s="45" t="s">
        <v>5</v>
      </c>
      <c r="F27" s="46">
        <v>90.79</v>
      </c>
      <c r="G27" s="47">
        <f t="shared" si="0"/>
        <v>1452.64</v>
      </c>
      <c r="H27" s="47">
        <v>16</v>
      </c>
      <c r="I27" s="41">
        <v>45870</v>
      </c>
      <c r="J27" s="42">
        <v>45900</v>
      </c>
      <c r="K27" s="44" t="s">
        <v>31</v>
      </c>
      <c r="L27" s="44" t="s">
        <v>32</v>
      </c>
      <c r="M27" s="45" t="s">
        <v>17</v>
      </c>
      <c r="N27" s="68">
        <v>11.8</v>
      </c>
      <c r="O27" s="67">
        <f t="shared" si="1"/>
        <v>7080</v>
      </c>
      <c r="P27" s="67">
        <v>600</v>
      </c>
      <c r="Q27" s="41">
        <v>45901</v>
      </c>
      <c r="R27" s="42">
        <v>45930</v>
      </c>
      <c r="S27" s="44" t="s">
        <v>31</v>
      </c>
      <c r="T27" s="85" t="s">
        <v>32</v>
      </c>
      <c r="U27" s="44" t="s">
        <v>17</v>
      </c>
      <c r="V27" s="48">
        <v>11.8</v>
      </c>
      <c r="W27" s="47">
        <f t="shared" si="2"/>
        <v>6490</v>
      </c>
      <c r="X27" s="47">
        <v>550</v>
      </c>
    </row>
    <row r="28" spans="1:24" s="14" customFormat="1" ht="14.95" customHeight="1" x14ac:dyDescent="0.3">
      <c r="A28" s="41">
        <v>45839</v>
      </c>
      <c r="B28" s="42">
        <v>45869</v>
      </c>
      <c r="C28" s="44" t="s">
        <v>33</v>
      </c>
      <c r="D28" s="44" t="s">
        <v>34</v>
      </c>
      <c r="E28" s="45" t="s">
        <v>5</v>
      </c>
      <c r="F28" s="46">
        <v>122.7</v>
      </c>
      <c r="G28" s="47">
        <f t="shared" si="0"/>
        <v>1963.2</v>
      </c>
      <c r="H28" s="47">
        <v>16</v>
      </c>
      <c r="I28" s="41">
        <v>45870</v>
      </c>
      <c r="J28" s="42">
        <v>45900</v>
      </c>
      <c r="K28" s="44" t="s">
        <v>29</v>
      </c>
      <c r="L28" s="44" t="s">
        <v>30</v>
      </c>
      <c r="M28" s="45" t="s">
        <v>17</v>
      </c>
      <c r="N28" s="73">
        <v>90.79</v>
      </c>
      <c r="O28" s="67">
        <f t="shared" si="1"/>
        <v>1452.64</v>
      </c>
      <c r="P28" s="67">
        <v>16</v>
      </c>
      <c r="Q28" s="41">
        <v>45901</v>
      </c>
      <c r="R28" s="42">
        <v>45930</v>
      </c>
      <c r="S28" s="44" t="s">
        <v>29</v>
      </c>
      <c r="T28" s="85" t="s">
        <v>30</v>
      </c>
      <c r="U28" s="44" t="s">
        <v>17</v>
      </c>
      <c r="V28" s="46">
        <v>90.79</v>
      </c>
      <c r="W28" s="47">
        <f t="shared" si="2"/>
        <v>1361.8500000000001</v>
      </c>
      <c r="X28" s="47">
        <v>15</v>
      </c>
    </row>
    <row r="29" spans="1:24" s="14" customFormat="1" ht="14.95" customHeight="1" x14ac:dyDescent="0.3">
      <c r="A29" s="41">
        <v>45839</v>
      </c>
      <c r="B29" s="42">
        <v>45869</v>
      </c>
      <c r="C29" s="44" t="s">
        <v>35</v>
      </c>
      <c r="D29" s="44" t="s">
        <v>36</v>
      </c>
      <c r="E29" s="45" t="s">
        <v>5</v>
      </c>
      <c r="F29" s="48">
        <v>52</v>
      </c>
      <c r="G29" s="47">
        <f t="shared" si="0"/>
        <v>520</v>
      </c>
      <c r="H29" s="47">
        <v>10</v>
      </c>
      <c r="I29" s="41">
        <v>45870</v>
      </c>
      <c r="J29" s="42">
        <v>45900</v>
      </c>
      <c r="K29" s="44" t="s">
        <v>33</v>
      </c>
      <c r="L29" s="44" t="s">
        <v>34</v>
      </c>
      <c r="M29" s="45" t="s">
        <v>17</v>
      </c>
      <c r="N29" s="73">
        <v>122.7</v>
      </c>
      <c r="O29" s="67">
        <f t="shared" si="1"/>
        <v>1963.2</v>
      </c>
      <c r="P29" s="67">
        <v>16</v>
      </c>
      <c r="Q29" s="41">
        <v>45901</v>
      </c>
      <c r="R29" s="42">
        <v>45930</v>
      </c>
      <c r="S29" s="44" t="s">
        <v>33</v>
      </c>
      <c r="T29" s="85" t="s">
        <v>34</v>
      </c>
      <c r="U29" s="44" t="s">
        <v>17</v>
      </c>
      <c r="V29" s="46">
        <v>122.7</v>
      </c>
      <c r="W29" s="47">
        <f t="shared" si="2"/>
        <v>1227</v>
      </c>
      <c r="X29" s="47">
        <v>10</v>
      </c>
    </row>
    <row r="30" spans="1:24" s="14" customFormat="1" ht="14.95" customHeight="1" x14ac:dyDescent="0.3">
      <c r="A30" s="41">
        <v>45839</v>
      </c>
      <c r="B30" s="42">
        <v>45869</v>
      </c>
      <c r="C30" s="44" t="s">
        <v>313</v>
      </c>
      <c r="D30" s="44" t="s">
        <v>339</v>
      </c>
      <c r="E30" s="45" t="s">
        <v>5</v>
      </c>
      <c r="F30" s="46">
        <v>36.89</v>
      </c>
      <c r="G30" s="47">
        <f t="shared" si="0"/>
        <v>848.47</v>
      </c>
      <c r="H30" s="47">
        <v>23</v>
      </c>
      <c r="I30" s="41">
        <v>45870</v>
      </c>
      <c r="J30" s="42">
        <v>45900</v>
      </c>
      <c r="K30" s="44" t="s">
        <v>35</v>
      </c>
      <c r="L30" s="44" t="s">
        <v>36</v>
      </c>
      <c r="M30" s="45" t="s">
        <v>17</v>
      </c>
      <c r="N30" s="73">
        <v>52</v>
      </c>
      <c r="O30" s="67">
        <f t="shared" si="1"/>
        <v>416</v>
      </c>
      <c r="P30" s="67">
        <v>8</v>
      </c>
      <c r="Q30" s="41">
        <v>45901</v>
      </c>
      <c r="R30" s="42">
        <v>45930</v>
      </c>
      <c r="S30" s="44" t="s">
        <v>35</v>
      </c>
      <c r="T30" s="85" t="s">
        <v>36</v>
      </c>
      <c r="U30" s="44" t="s">
        <v>17</v>
      </c>
      <c r="V30" s="46">
        <v>52</v>
      </c>
      <c r="W30" s="47">
        <f t="shared" si="2"/>
        <v>260</v>
      </c>
      <c r="X30" s="47">
        <v>5</v>
      </c>
    </row>
    <row r="31" spans="1:24" s="14" customFormat="1" ht="14.95" customHeight="1" x14ac:dyDescent="0.3">
      <c r="A31" s="41">
        <v>45839</v>
      </c>
      <c r="B31" s="42">
        <v>45869</v>
      </c>
      <c r="C31" s="44" t="s">
        <v>37</v>
      </c>
      <c r="D31" s="44" t="s">
        <v>38</v>
      </c>
      <c r="E31" s="45" t="s">
        <v>5</v>
      </c>
      <c r="F31" s="48">
        <v>150</v>
      </c>
      <c r="G31" s="47">
        <f t="shared" si="0"/>
        <v>2100</v>
      </c>
      <c r="H31" s="47">
        <v>14</v>
      </c>
      <c r="I31" s="41">
        <v>45870</v>
      </c>
      <c r="J31" s="42">
        <v>45900</v>
      </c>
      <c r="K31" s="44" t="s">
        <v>313</v>
      </c>
      <c r="L31" s="44" t="s">
        <v>339</v>
      </c>
      <c r="M31" s="45" t="s">
        <v>17</v>
      </c>
      <c r="N31" s="73">
        <v>36.89</v>
      </c>
      <c r="O31" s="67">
        <f t="shared" si="1"/>
        <v>848.47</v>
      </c>
      <c r="P31" s="67">
        <v>23</v>
      </c>
      <c r="Q31" s="41">
        <v>45901</v>
      </c>
      <c r="R31" s="42">
        <v>45930</v>
      </c>
      <c r="S31" s="44" t="s">
        <v>313</v>
      </c>
      <c r="T31" s="85" t="s">
        <v>339</v>
      </c>
      <c r="U31" s="44" t="s">
        <v>17</v>
      </c>
      <c r="V31" s="46">
        <v>36.89</v>
      </c>
      <c r="W31" s="47">
        <f t="shared" si="2"/>
        <v>848.47</v>
      </c>
      <c r="X31" s="47">
        <v>23</v>
      </c>
    </row>
    <row r="32" spans="1:24" s="14" customFormat="1" ht="14.95" customHeight="1" x14ac:dyDescent="0.3">
      <c r="A32" s="41">
        <v>45839</v>
      </c>
      <c r="B32" s="42">
        <v>45869</v>
      </c>
      <c r="C32" s="44" t="s">
        <v>39</v>
      </c>
      <c r="D32" s="44" t="s">
        <v>40</v>
      </c>
      <c r="E32" s="45" t="s">
        <v>5</v>
      </c>
      <c r="F32" s="46">
        <v>46.02</v>
      </c>
      <c r="G32" s="47">
        <f t="shared" si="0"/>
        <v>138.06</v>
      </c>
      <c r="H32" s="47">
        <v>3</v>
      </c>
      <c r="I32" s="41">
        <v>45870</v>
      </c>
      <c r="J32" s="42">
        <v>45900</v>
      </c>
      <c r="K32" s="44" t="s">
        <v>37</v>
      </c>
      <c r="L32" s="44" t="s">
        <v>38</v>
      </c>
      <c r="M32" s="45" t="s">
        <v>17</v>
      </c>
      <c r="N32" s="68">
        <v>150</v>
      </c>
      <c r="O32" s="67">
        <f t="shared" si="1"/>
        <v>2100</v>
      </c>
      <c r="P32" s="67">
        <v>14</v>
      </c>
      <c r="Q32" s="41">
        <v>45901</v>
      </c>
      <c r="R32" s="42">
        <v>45930</v>
      </c>
      <c r="S32" s="44" t="s">
        <v>37</v>
      </c>
      <c r="T32" s="85" t="s">
        <v>38</v>
      </c>
      <c r="U32" s="44" t="s">
        <v>17</v>
      </c>
      <c r="V32" s="48">
        <v>150</v>
      </c>
      <c r="W32" s="47">
        <f t="shared" si="2"/>
        <v>2100</v>
      </c>
      <c r="X32" s="47">
        <v>14</v>
      </c>
    </row>
    <row r="33" spans="1:24" s="14" customFormat="1" ht="14.95" customHeight="1" x14ac:dyDescent="0.3">
      <c r="A33" s="41">
        <v>45839</v>
      </c>
      <c r="B33" s="42">
        <v>45869</v>
      </c>
      <c r="C33" s="44" t="s">
        <v>41</v>
      </c>
      <c r="D33" s="44" t="s">
        <v>42</v>
      </c>
      <c r="E33" s="45" t="s">
        <v>5</v>
      </c>
      <c r="F33" s="46">
        <v>100</v>
      </c>
      <c r="G33" s="47">
        <f t="shared" si="0"/>
        <v>4000</v>
      </c>
      <c r="H33" s="47">
        <v>40</v>
      </c>
      <c r="I33" s="41">
        <v>45870</v>
      </c>
      <c r="J33" s="42">
        <v>45900</v>
      </c>
      <c r="K33" s="44" t="s">
        <v>39</v>
      </c>
      <c r="L33" s="44" t="s">
        <v>40</v>
      </c>
      <c r="M33" s="45" t="s">
        <v>17</v>
      </c>
      <c r="N33" s="73">
        <v>46.02</v>
      </c>
      <c r="O33" s="67">
        <f t="shared" si="1"/>
        <v>138.06</v>
      </c>
      <c r="P33" s="67">
        <v>3</v>
      </c>
      <c r="Q33" s="41">
        <v>45901</v>
      </c>
      <c r="R33" s="42">
        <v>45930</v>
      </c>
      <c r="S33" s="44" t="s">
        <v>39</v>
      </c>
      <c r="T33" s="85" t="s">
        <v>40</v>
      </c>
      <c r="U33" s="44" t="s">
        <v>17</v>
      </c>
      <c r="V33" s="46">
        <v>46.02</v>
      </c>
      <c r="W33" s="47">
        <f t="shared" si="2"/>
        <v>138.06</v>
      </c>
      <c r="X33" s="47">
        <v>3</v>
      </c>
    </row>
    <row r="34" spans="1:24" s="14" customFormat="1" ht="14.95" customHeight="1" x14ac:dyDescent="0.3">
      <c r="A34" s="41">
        <v>45839</v>
      </c>
      <c r="B34" s="42">
        <v>45869</v>
      </c>
      <c r="C34" s="44" t="s">
        <v>43</v>
      </c>
      <c r="D34" s="44" t="s">
        <v>44</v>
      </c>
      <c r="E34" s="45" t="s">
        <v>5</v>
      </c>
      <c r="F34" s="48">
        <v>162.19</v>
      </c>
      <c r="G34" s="47">
        <f t="shared" si="0"/>
        <v>12650.82</v>
      </c>
      <c r="H34" s="47">
        <v>78</v>
      </c>
      <c r="I34" s="41">
        <v>45870</v>
      </c>
      <c r="J34" s="42">
        <v>45900</v>
      </c>
      <c r="K34" s="44" t="s">
        <v>41</v>
      </c>
      <c r="L34" s="44" t="s">
        <v>42</v>
      </c>
      <c r="M34" s="45" t="s">
        <v>17</v>
      </c>
      <c r="N34" s="68">
        <v>100</v>
      </c>
      <c r="O34" s="67">
        <f t="shared" si="1"/>
        <v>2000</v>
      </c>
      <c r="P34" s="67">
        <v>20</v>
      </c>
      <c r="Q34" s="41">
        <v>45901</v>
      </c>
      <c r="R34" s="42">
        <v>45930</v>
      </c>
      <c r="S34" s="44" t="s">
        <v>41</v>
      </c>
      <c r="T34" s="85" t="s">
        <v>42</v>
      </c>
      <c r="U34" s="44" t="s">
        <v>17</v>
      </c>
      <c r="V34" s="48">
        <v>100</v>
      </c>
      <c r="W34" s="47">
        <f t="shared" si="2"/>
        <v>300</v>
      </c>
      <c r="X34" s="47">
        <v>3</v>
      </c>
    </row>
    <row r="35" spans="1:24" s="14" customFormat="1" ht="14.95" customHeight="1" x14ac:dyDescent="0.3">
      <c r="A35" s="41">
        <v>45839</v>
      </c>
      <c r="B35" s="42">
        <v>45869</v>
      </c>
      <c r="C35" s="44" t="s">
        <v>45</v>
      </c>
      <c r="D35" s="44" t="s">
        <v>46</v>
      </c>
      <c r="E35" s="45" t="s">
        <v>5</v>
      </c>
      <c r="F35" s="48">
        <v>123.5424</v>
      </c>
      <c r="G35" s="47">
        <f t="shared" si="0"/>
        <v>8647.9680000000008</v>
      </c>
      <c r="H35" s="47">
        <v>70</v>
      </c>
      <c r="I35" s="41">
        <v>45870</v>
      </c>
      <c r="J35" s="42">
        <v>45900</v>
      </c>
      <c r="K35" s="44" t="s">
        <v>43</v>
      </c>
      <c r="L35" s="44" t="s">
        <v>44</v>
      </c>
      <c r="M35" s="45" t="s">
        <v>17</v>
      </c>
      <c r="N35" s="73">
        <v>162.19</v>
      </c>
      <c r="O35" s="67">
        <f t="shared" si="1"/>
        <v>10704.539999999999</v>
      </c>
      <c r="P35" s="67">
        <v>66</v>
      </c>
      <c r="Q35" s="41">
        <v>45901</v>
      </c>
      <c r="R35" s="42">
        <v>45930</v>
      </c>
      <c r="S35" s="44" t="s">
        <v>43</v>
      </c>
      <c r="T35" s="85" t="s">
        <v>44</v>
      </c>
      <c r="U35" s="44" t="s">
        <v>17</v>
      </c>
      <c r="V35" s="46">
        <v>162.19</v>
      </c>
      <c r="W35" s="47">
        <f t="shared" si="2"/>
        <v>10704.539999999999</v>
      </c>
      <c r="X35" s="47">
        <v>66</v>
      </c>
    </row>
    <row r="36" spans="1:24" s="14" customFormat="1" ht="14.95" customHeight="1" x14ac:dyDescent="0.3">
      <c r="A36" s="41">
        <v>45839</v>
      </c>
      <c r="B36" s="42">
        <v>45869</v>
      </c>
      <c r="C36" s="44" t="s">
        <v>47</v>
      </c>
      <c r="D36" s="44" t="s">
        <v>340</v>
      </c>
      <c r="E36" s="45" t="s">
        <v>5</v>
      </c>
      <c r="F36" s="48">
        <v>180</v>
      </c>
      <c r="G36" s="47">
        <f t="shared" si="0"/>
        <v>6840</v>
      </c>
      <c r="H36" s="47">
        <v>38</v>
      </c>
      <c r="I36" s="41">
        <v>45870</v>
      </c>
      <c r="J36" s="42">
        <v>45900</v>
      </c>
      <c r="K36" s="44" t="s">
        <v>45</v>
      </c>
      <c r="L36" s="44" t="s">
        <v>46</v>
      </c>
      <c r="M36" s="45" t="s">
        <v>17</v>
      </c>
      <c r="N36" s="66">
        <v>123.68999999999998</v>
      </c>
      <c r="O36" s="67">
        <f t="shared" si="1"/>
        <v>6802.9499999999989</v>
      </c>
      <c r="P36" s="67">
        <v>55</v>
      </c>
      <c r="Q36" s="41">
        <v>45901</v>
      </c>
      <c r="R36" s="42">
        <v>45930</v>
      </c>
      <c r="S36" s="44" t="s">
        <v>45</v>
      </c>
      <c r="T36" s="85" t="s">
        <v>46</v>
      </c>
      <c r="U36" s="44" t="s">
        <v>17</v>
      </c>
      <c r="V36" s="46">
        <v>123.69</v>
      </c>
      <c r="W36" s="47">
        <f t="shared" si="2"/>
        <v>6802.95</v>
      </c>
      <c r="X36" s="47">
        <v>55</v>
      </c>
    </row>
    <row r="37" spans="1:24" s="14" customFormat="1" ht="14.95" customHeight="1" x14ac:dyDescent="0.3">
      <c r="A37" s="41">
        <v>45839</v>
      </c>
      <c r="B37" s="42">
        <v>45869</v>
      </c>
      <c r="C37" s="44" t="s">
        <v>50</v>
      </c>
      <c r="D37" s="44" t="s">
        <v>51</v>
      </c>
      <c r="E37" s="45" t="s">
        <v>5</v>
      </c>
      <c r="F37" s="48">
        <v>6.5</v>
      </c>
      <c r="G37" s="47">
        <f t="shared" si="0"/>
        <v>28600</v>
      </c>
      <c r="H37" s="47">
        <v>4400</v>
      </c>
      <c r="I37" s="41">
        <v>45870</v>
      </c>
      <c r="J37" s="42">
        <v>45900</v>
      </c>
      <c r="K37" s="44" t="s">
        <v>47</v>
      </c>
      <c r="L37" s="44" t="s">
        <v>340</v>
      </c>
      <c r="M37" s="45" t="s">
        <v>17</v>
      </c>
      <c r="N37" s="68">
        <v>180</v>
      </c>
      <c r="O37" s="67">
        <f t="shared" si="1"/>
        <v>900</v>
      </c>
      <c r="P37" s="67">
        <v>5</v>
      </c>
      <c r="Q37" s="41">
        <v>45901</v>
      </c>
      <c r="R37" s="42">
        <v>45930</v>
      </c>
      <c r="S37" s="44" t="s">
        <v>47</v>
      </c>
      <c r="T37" s="85" t="s">
        <v>340</v>
      </c>
      <c r="U37" s="44" t="s">
        <v>17</v>
      </c>
      <c r="V37" s="48">
        <v>16.363636363636363</v>
      </c>
      <c r="W37" s="47">
        <f t="shared" si="2"/>
        <v>9900</v>
      </c>
      <c r="X37" s="47">
        <v>605</v>
      </c>
    </row>
    <row r="38" spans="1:24" s="14" customFormat="1" ht="14.95" customHeight="1" x14ac:dyDescent="0.3">
      <c r="A38" s="41">
        <v>45839</v>
      </c>
      <c r="B38" s="42">
        <v>45869</v>
      </c>
      <c r="C38" s="44" t="s">
        <v>48</v>
      </c>
      <c r="D38" s="44" t="s">
        <v>49</v>
      </c>
      <c r="E38" s="45" t="s">
        <v>5</v>
      </c>
      <c r="F38" s="48">
        <v>18</v>
      </c>
      <c r="G38" s="47">
        <f t="shared" si="0"/>
        <v>486</v>
      </c>
      <c r="H38" s="47">
        <v>27</v>
      </c>
      <c r="I38" s="41">
        <v>45870</v>
      </c>
      <c r="J38" s="42">
        <v>45900</v>
      </c>
      <c r="K38" s="44" t="s">
        <v>50</v>
      </c>
      <c r="L38" s="44" t="s">
        <v>51</v>
      </c>
      <c r="M38" s="45" t="s">
        <v>17</v>
      </c>
      <c r="N38" s="68">
        <v>6.5</v>
      </c>
      <c r="O38" s="67">
        <f t="shared" si="1"/>
        <v>3347.5</v>
      </c>
      <c r="P38" s="67">
        <v>515</v>
      </c>
      <c r="Q38" s="41">
        <v>45901</v>
      </c>
      <c r="R38" s="42">
        <v>45930</v>
      </c>
      <c r="S38" s="44" t="s">
        <v>50</v>
      </c>
      <c r="T38" s="85" t="s">
        <v>51</v>
      </c>
      <c r="U38" s="44" t="s">
        <v>17</v>
      </c>
      <c r="V38" s="48">
        <v>6.5</v>
      </c>
      <c r="W38" s="47">
        <f t="shared" si="2"/>
        <v>3347.5</v>
      </c>
      <c r="X38" s="47">
        <v>515</v>
      </c>
    </row>
    <row r="39" spans="1:24" s="14" customFormat="1" ht="14.95" customHeight="1" x14ac:dyDescent="0.3">
      <c r="A39" s="41">
        <v>45839</v>
      </c>
      <c r="B39" s="42">
        <v>45869</v>
      </c>
      <c r="C39" s="44" t="s">
        <v>52</v>
      </c>
      <c r="D39" s="44" t="s">
        <v>53</v>
      </c>
      <c r="E39" s="45" t="s">
        <v>5</v>
      </c>
      <c r="F39" s="48">
        <v>0</v>
      </c>
      <c r="G39" s="47">
        <f t="shared" si="0"/>
        <v>0</v>
      </c>
      <c r="H39" s="47">
        <v>244</v>
      </c>
      <c r="I39" s="41">
        <v>45870</v>
      </c>
      <c r="J39" s="42">
        <v>45900</v>
      </c>
      <c r="K39" s="44" t="s">
        <v>48</v>
      </c>
      <c r="L39" s="44" t="s">
        <v>49</v>
      </c>
      <c r="M39" s="45" t="s">
        <v>17</v>
      </c>
      <c r="N39" s="68">
        <v>18</v>
      </c>
      <c r="O39" s="67">
        <f t="shared" si="1"/>
        <v>486</v>
      </c>
      <c r="P39" s="67">
        <v>27</v>
      </c>
      <c r="Q39" s="41">
        <v>45901</v>
      </c>
      <c r="R39" s="42">
        <v>45930</v>
      </c>
      <c r="S39" s="44" t="s">
        <v>48</v>
      </c>
      <c r="T39" s="85" t="s">
        <v>49</v>
      </c>
      <c r="U39" s="44" t="s">
        <v>17</v>
      </c>
      <c r="V39" s="48">
        <v>18</v>
      </c>
      <c r="W39" s="47">
        <f t="shared" si="2"/>
        <v>486</v>
      </c>
      <c r="X39" s="47">
        <v>27</v>
      </c>
    </row>
    <row r="40" spans="1:24" s="14" customFormat="1" ht="14.95" customHeight="1" x14ac:dyDescent="0.3">
      <c r="A40" s="41">
        <v>45839</v>
      </c>
      <c r="B40" s="42">
        <v>45869</v>
      </c>
      <c r="C40" s="44" t="s">
        <v>54</v>
      </c>
      <c r="D40" s="44" t="s">
        <v>55</v>
      </c>
      <c r="E40" s="45" t="s">
        <v>12</v>
      </c>
      <c r="F40" s="46">
        <v>205.5972972972973</v>
      </c>
      <c r="G40" s="47">
        <f t="shared" si="0"/>
        <v>115956.87567567568</v>
      </c>
      <c r="H40" s="47">
        <v>564</v>
      </c>
      <c r="I40" s="41">
        <v>45870</v>
      </c>
      <c r="J40" s="42">
        <v>45900</v>
      </c>
      <c r="K40" s="44" t="s">
        <v>52</v>
      </c>
      <c r="L40" s="44" t="s">
        <v>53</v>
      </c>
      <c r="M40" s="45" t="s">
        <v>17</v>
      </c>
      <c r="N40" s="68">
        <v>0</v>
      </c>
      <c r="O40" s="67">
        <f t="shared" si="1"/>
        <v>0</v>
      </c>
      <c r="P40" s="67">
        <v>28</v>
      </c>
      <c r="Q40" s="41">
        <v>45901</v>
      </c>
      <c r="R40" s="42">
        <v>45930</v>
      </c>
      <c r="S40" s="44" t="s">
        <v>54</v>
      </c>
      <c r="T40" s="85" t="s">
        <v>55</v>
      </c>
      <c r="U40" s="44" t="s">
        <v>12</v>
      </c>
      <c r="V40" s="48">
        <v>218.3</v>
      </c>
      <c r="W40" s="47">
        <f t="shared" si="2"/>
        <v>99981.400000000009</v>
      </c>
      <c r="X40" s="47">
        <v>458</v>
      </c>
    </row>
    <row r="41" spans="1:24" s="14" customFormat="1" ht="14.95" customHeight="1" x14ac:dyDescent="0.3">
      <c r="A41" s="41">
        <v>45839</v>
      </c>
      <c r="B41" s="42">
        <v>45869</v>
      </c>
      <c r="C41" s="44" t="s">
        <v>56</v>
      </c>
      <c r="D41" s="44" t="s">
        <v>57</v>
      </c>
      <c r="E41" s="45" t="s">
        <v>58</v>
      </c>
      <c r="F41" s="46">
        <v>140</v>
      </c>
      <c r="G41" s="47">
        <f t="shared" si="0"/>
        <v>6300</v>
      </c>
      <c r="H41" s="47">
        <v>45</v>
      </c>
      <c r="I41" s="41">
        <v>45870</v>
      </c>
      <c r="J41" s="42">
        <v>45900</v>
      </c>
      <c r="K41" s="44" t="s">
        <v>54</v>
      </c>
      <c r="L41" s="44" t="s">
        <v>55</v>
      </c>
      <c r="M41" s="45" t="s">
        <v>12</v>
      </c>
      <c r="N41" s="68">
        <v>218.3</v>
      </c>
      <c r="O41" s="67">
        <f t="shared" si="1"/>
        <v>108713.40000000001</v>
      </c>
      <c r="P41" s="67">
        <v>498</v>
      </c>
      <c r="Q41" s="41">
        <v>45901</v>
      </c>
      <c r="R41" s="42">
        <v>45930</v>
      </c>
      <c r="S41" s="44" t="s">
        <v>56</v>
      </c>
      <c r="T41" s="85" t="s">
        <v>57</v>
      </c>
      <c r="U41" s="44" t="s">
        <v>58</v>
      </c>
      <c r="V41" s="48">
        <v>140</v>
      </c>
      <c r="W41" s="47">
        <f t="shared" si="2"/>
        <v>6300</v>
      </c>
      <c r="X41" s="47">
        <v>45</v>
      </c>
    </row>
    <row r="42" spans="1:24" s="14" customFormat="1" ht="14.95" customHeight="1" x14ac:dyDescent="0.3">
      <c r="A42" s="41">
        <v>45839</v>
      </c>
      <c r="B42" s="42">
        <v>45869</v>
      </c>
      <c r="C42" s="44" t="s">
        <v>59</v>
      </c>
      <c r="D42" s="44" t="s">
        <v>60</v>
      </c>
      <c r="E42" s="45" t="s">
        <v>58</v>
      </c>
      <c r="F42" s="46">
        <v>98.159509202453989</v>
      </c>
      <c r="G42" s="47">
        <f t="shared" si="0"/>
        <v>37104.294478527605</v>
      </c>
      <c r="H42" s="47">
        <v>378</v>
      </c>
      <c r="I42" s="41">
        <v>45870</v>
      </c>
      <c r="J42" s="42">
        <v>45900</v>
      </c>
      <c r="K42" s="44" t="s">
        <v>56</v>
      </c>
      <c r="L42" s="44" t="s">
        <v>57</v>
      </c>
      <c r="M42" s="45" t="s">
        <v>58</v>
      </c>
      <c r="N42" s="68">
        <v>140</v>
      </c>
      <c r="O42" s="67">
        <f t="shared" si="1"/>
        <v>6300</v>
      </c>
      <c r="P42" s="67">
        <v>45</v>
      </c>
      <c r="Q42" s="41">
        <v>45901</v>
      </c>
      <c r="R42" s="42">
        <v>45930</v>
      </c>
      <c r="S42" s="44" t="s">
        <v>59</v>
      </c>
      <c r="T42" s="85" t="s">
        <v>60</v>
      </c>
      <c r="U42" s="44" t="s">
        <v>58</v>
      </c>
      <c r="V42" s="48">
        <v>98.159509202453975</v>
      </c>
      <c r="W42" s="47">
        <f t="shared" si="2"/>
        <v>37104.294478527605</v>
      </c>
      <c r="X42" s="47">
        <v>378</v>
      </c>
    </row>
    <row r="43" spans="1:24" s="14" customFormat="1" ht="14.95" customHeight="1" x14ac:dyDescent="0.3">
      <c r="A43" s="41">
        <v>45839</v>
      </c>
      <c r="B43" s="42">
        <v>45869</v>
      </c>
      <c r="C43" s="44" t="s">
        <v>61</v>
      </c>
      <c r="D43" s="44" t="s">
        <v>62</v>
      </c>
      <c r="E43" s="45" t="s">
        <v>58</v>
      </c>
      <c r="F43" s="46">
        <v>105</v>
      </c>
      <c r="G43" s="47">
        <f t="shared" si="0"/>
        <v>11550</v>
      </c>
      <c r="H43" s="47">
        <v>110</v>
      </c>
      <c r="I43" s="41">
        <v>45870</v>
      </c>
      <c r="J43" s="42">
        <v>45900</v>
      </c>
      <c r="K43" s="44" t="s">
        <v>59</v>
      </c>
      <c r="L43" s="44" t="s">
        <v>60</v>
      </c>
      <c r="M43" s="45" t="s">
        <v>58</v>
      </c>
      <c r="N43" s="73">
        <v>98.159509202453975</v>
      </c>
      <c r="O43" s="67">
        <f t="shared" si="1"/>
        <v>37104.294478527605</v>
      </c>
      <c r="P43" s="67">
        <v>378</v>
      </c>
      <c r="Q43" s="41">
        <v>45901</v>
      </c>
      <c r="R43" s="42">
        <v>45930</v>
      </c>
      <c r="S43" s="44" t="s">
        <v>61</v>
      </c>
      <c r="T43" s="85" t="s">
        <v>62</v>
      </c>
      <c r="U43" s="44" t="s">
        <v>58</v>
      </c>
      <c r="V43" s="46">
        <v>105</v>
      </c>
      <c r="W43" s="47">
        <f t="shared" si="2"/>
        <v>11550</v>
      </c>
      <c r="X43" s="47">
        <v>110</v>
      </c>
    </row>
    <row r="44" spans="1:24" s="14" customFormat="1" ht="14.95" customHeight="1" x14ac:dyDescent="0.3">
      <c r="A44" s="41">
        <v>45839</v>
      </c>
      <c r="B44" s="42">
        <v>45869</v>
      </c>
      <c r="C44" s="44" t="s">
        <v>63</v>
      </c>
      <c r="D44" s="44" t="s">
        <v>64</v>
      </c>
      <c r="E44" s="45" t="s">
        <v>58</v>
      </c>
      <c r="F44" s="46">
        <v>0</v>
      </c>
      <c r="G44" s="47">
        <f t="shared" si="0"/>
        <v>0</v>
      </c>
      <c r="H44" s="47">
        <v>1010</v>
      </c>
      <c r="I44" s="41">
        <v>45870</v>
      </c>
      <c r="J44" s="42">
        <v>45900</v>
      </c>
      <c r="K44" s="44" t="s">
        <v>61</v>
      </c>
      <c r="L44" s="44" t="s">
        <v>62</v>
      </c>
      <c r="M44" s="45" t="s">
        <v>58</v>
      </c>
      <c r="N44" s="73">
        <v>105</v>
      </c>
      <c r="O44" s="67">
        <f t="shared" si="1"/>
        <v>11550</v>
      </c>
      <c r="P44" s="67">
        <v>110</v>
      </c>
      <c r="Q44" s="41">
        <v>45901</v>
      </c>
      <c r="R44" s="42">
        <v>45930</v>
      </c>
      <c r="S44" s="44" t="s">
        <v>63</v>
      </c>
      <c r="T44" s="85" t="s">
        <v>64</v>
      </c>
      <c r="U44" s="44" t="s">
        <v>58</v>
      </c>
      <c r="V44" s="46">
        <v>0</v>
      </c>
      <c r="W44" s="47">
        <f t="shared" si="2"/>
        <v>0</v>
      </c>
      <c r="X44" s="47">
        <v>85</v>
      </c>
    </row>
    <row r="45" spans="1:24" s="14" customFormat="1" ht="14.95" customHeight="1" x14ac:dyDescent="0.3">
      <c r="A45" s="41">
        <v>45839</v>
      </c>
      <c r="B45" s="42">
        <v>45869</v>
      </c>
      <c r="C45" s="44" t="s">
        <v>67</v>
      </c>
      <c r="D45" s="44" t="s">
        <v>68</v>
      </c>
      <c r="E45" s="45" t="s">
        <v>5</v>
      </c>
      <c r="F45" s="46">
        <v>41.78</v>
      </c>
      <c r="G45" s="47">
        <f t="shared" si="0"/>
        <v>12283.32</v>
      </c>
      <c r="H45" s="47">
        <v>294</v>
      </c>
      <c r="I45" s="41">
        <v>45870</v>
      </c>
      <c r="J45" s="42">
        <v>45900</v>
      </c>
      <c r="K45" s="44" t="s">
        <v>63</v>
      </c>
      <c r="L45" s="44" t="s">
        <v>64</v>
      </c>
      <c r="M45" s="45" t="s">
        <v>58</v>
      </c>
      <c r="N45" s="73">
        <v>0</v>
      </c>
      <c r="O45" s="67">
        <f t="shared" si="1"/>
        <v>0</v>
      </c>
      <c r="P45" s="67">
        <v>85</v>
      </c>
      <c r="Q45" s="41">
        <v>45901</v>
      </c>
      <c r="R45" s="42">
        <v>45930</v>
      </c>
      <c r="S45" s="44" t="s">
        <v>65</v>
      </c>
      <c r="T45" s="85" t="s">
        <v>66</v>
      </c>
      <c r="U45" s="44" t="s">
        <v>58</v>
      </c>
      <c r="V45" s="46">
        <v>0</v>
      </c>
      <c r="W45" s="47">
        <f t="shared" si="2"/>
        <v>0</v>
      </c>
      <c r="X45" s="47">
        <v>50</v>
      </c>
    </row>
    <row r="46" spans="1:24" s="14" customFormat="1" ht="14.95" customHeight="1" x14ac:dyDescent="0.3">
      <c r="A46" s="41">
        <v>45839</v>
      </c>
      <c r="B46" s="42">
        <v>45869</v>
      </c>
      <c r="C46" s="44" t="s">
        <v>69</v>
      </c>
      <c r="D46" s="44" t="s">
        <v>70</v>
      </c>
      <c r="E46" s="45" t="s">
        <v>355</v>
      </c>
      <c r="F46" s="46">
        <v>500</v>
      </c>
      <c r="G46" s="47">
        <f t="shared" si="0"/>
        <v>6000</v>
      </c>
      <c r="H46" s="47">
        <v>12</v>
      </c>
      <c r="I46" s="41">
        <v>45870</v>
      </c>
      <c r="J46" s="42">
        <v>45900</v>
      </c>
      <c r="K46" s="44" t="s">
        <v>65</v>
      </c>
      <c r="L46" s="44" t="s">
        <v>66</v>
      </c>
      <c r="M46" s="45" t="s">
        <v>58</v>
      </c>
      <c r="N46" s="73">
        <v>0</v>
      </c>
      <c r="O46" s="67">
        <f t="shared" si="1"/>
        <v>0</v>
      </c>
      <c r="P46" s="67">
        <v>50</v>
      </c>
      <c r="Q46" s="41">
        <v>45901</v>
      </c>
      <c r="R46" s="42">
        <v>45930</v>
      </c>
      <c r="S46" s="44" t="s">
        <v>67</v>
      </c>
      <c r="T46" s="85" t="s">
        <v>68</v>
      </c>
      <c r="U46" s="44" t="s">
        <v>5</v>
      </c>
      <c r="V46" s="46">
        <v>41.78</v>
      </c>
      <c r="W46" s="47">
        <f t="shared" si="2"/>
        <v>9191.6</v>
      </c>
      <c r="X46" s="47">
        <v>220</v>
      </c>
    </row>
    <row r="47" spans="1:24" s="14" customFormat="1" ht="14.95" customHeight="1" x14ac:dyDescent="0.3">
      <c r="A47" s="41">
        <v>45839</v>
      </c>
      <c r="B47" s="42">
        <v>45869</v>
      </c>
      <c r="C47" s="44" t="s">
        <v>73</v>
      </c>
      <c r="D47" s="44" t="s">
        <v>74</v>
      </c>
      <c r="E47" s="45" t="s">
        <v>12</v>
      </c>
      <c r="F47" s="48">
        <v>170.69999999999996</v>
      </c>
      <c r="G47" s="47">
        <f t="shared" si="0"/>
        <v>2048.3999999999996</v>
      </c>
      <c r="H47" s="47">
        <v>12</v>
      </c>
      <c r="I47" s="41">
        <v>45870</v>
      </c>
      <c r="J47" s="42">
        <v>45900</v>
      </c>
      <c r="K47" s="44" t="s">
        <v>67</v>
      </c>
      <c r="L47" s="44" t="s">
        <v>68</v>
      </c>
      <c r="M47" s="45" t="s">
        <v>5</v>
      </c>
      <c r="N47" s="73">
        <v>41.78</v>
      </c>
      <c r="O47" s="67">
        <f t="shared" si="1"/>
        <v>9191.6</v>
      </c>
      <c r="P47" s="67">
        <v>220</v>
      </c>
      <c r="Q47" s="41">
        <v>45901</v>
      </c>
      <c r="R47" s="42">
        <v>45930</v>
      </c>
      <c r="S47" s="44" t="s">
        <v>69</v>
      </c>
      <c r="T47" s="85" t="s">
        <v>70</v>
      </c>
      <c r="U47" s="44" t="s">
        <v>355</v>
      </c>
      <c r="V47" s="46">
        <v>500</v>
      </c>
      <c r="W47" s="47">
        <f t="shared" si="2"/>
        <v>6000</v>
      </c>
      <c r="X47" s="47">
        <v>12</v>
      </c>
    </row>
    <row r="48" spans="1:24" s="14" customFormat="1" ht="14.95" customHeight="1" x14ac:dyDescent="0.3">
      <c r="A48" s="41">
        <v>45839</v>
      </c>
      <c r="B48" s="42">
        <v>45869</v>
      </c>
      <c r="C48" s="44" t="s">
        <v>75</v>
      </c>
      <c r="D48" s="44" t="s">
        <v>76</v>
      </c>
      <c r="E48" s="45" t="s">
        <v>12</v>
      </c>
      <c r="F48" s="48">
        <v>507.6429292929293</v>
      </c>
      <c r="G48" s="47">
        <f t="shared" si="0"/>
        <v>36550.290909090909</v>
      </c>
      <c r="H48" s="47">
        <v>72</v>
      </c>
      <c r="I48" s="41">
        <v>45870</v>
      </c>
      <c r="J48" s="42">
        <v>45900</v>
      </c>
      <c r="K48" s="44" t="s">
        <v>69</v>
      </c>
      <c r="L48" s="44" t="s">
        <v>70</v>
      </c>
      <c r="M48" s="45" t="s">
        <v>355</v>
      </c>
      <c r="N48" s="73">
        <v>500</v>
      </c>
      <c r="O48" s="67">
        <f t="shared" si="1"/>
        <v>6000</v>
      </c>
      <c r="P48" s="67">
        <v>12</v>
      </c>
      <c r="Q48" s="41">
        <v>45901</v>
      </c>
      <c r="R48" s="42">
        <v>45930</v>
      </c>
      <c r="S48" s="44" t="s">
        <v>357</v>
      </c>
      <c r="T48" s="85" t="s">
        <v>362</v>
      </c>
      <c r="U48" s="44" t="s">
        <v>365</v>
      </c>
      <c r="V48" s="46">
        <v>0</v>
      </c>
      <c r="W48" s="47">
        <f t="shared" si="2"/>
        <v>0</v>
      </c>
      <c r="X48" s="47">
        <v>61</v>
      </c>
    </row>
    <row r="49" spans="1:24" s="14" customFormat="1" ht="14.95" customHeight="1" x14ac:dyDescent="0.3">
      <c r="A49" s="41">
        <v>45839</v>
      </c>
      <c r="B49" s="42">
        <v>45869</v>
      </c>
      <c r="C49" s="44" t="s">
        <v>77</v>
      </c>
      <c r="D49" s="44" t="s">
        <v>341</v>
      </c>
      <c r="E49" s="45" t="s">
        <v>12</v>
      </c>
      <c r="F49" s="48">
        <v>386.1904761904762</v>
      </c>
      <c r="G49" s="47">
        <f t="shared" si="0"/>
        <v>81100</v>
      </c>
      <c r="H49" s="47">
        <v>210</v>
      </c>
      <c r="I49" s="41">
        <v>45870</v>
      </c>
      <c r="J49" s="42">
        <v>45900</v>
      </c>
      <c r="K49" s="44" t="s">
        <v>357</v>
      </c>
      <c r="L49" s="44" t="s">
        <v>362</v>
      </c>
      <c r="M49" s="45" t="s">
        <v>365</v>
      </c>
      <c r="N49" s="73">
        <v>0</v>
      </c>
      <c r="O49" s="67">
        <f t="shared" si="1"/>
        <v>0</v>
      </c>
      <c r="P49" s="67">
        <v>61</v>
      </c>
      <c r="Q49" s="41">
        <v>45901</v>
      </c>
      <c r="R49" s="42">
        <v>45930</v>
      </c>
      <c r="S49" s="44" t="s">
        <v>73</v>
      </c>
      <c r="T49" s="85" t="s">
        <v>74</v>
      </c>
      <c r="U49" s="44" t="s">
        <v>12</v>
      </c>
      <c r="V49" s="46">
        <v>170.69999999999996</v>
      </c>
      <c r="W49" s="47">
        <f t="shared" si="2"/>
        <v>2048.3999999999996</v>
      </c>
      <c r="X49" s="47">
        <v>12</v>
      </c>
    </row>
    <row r="50" spans="1:24" s="14" customFormat="1" ht="14.95" customHeight="1" x14ac:dyDescent="0.3">
      <c r="A50" s="41">
        <v>45839</v>
      </c>
      <c r="B50" s="42">
        <v>45869</v>
      </c>
      <c r="C50" s="44" t="s">
        <v>78</v>
      </c>
      <c r="D50" s="44" t="s">
        <v>79</v>
      </c>
      <c r="E50" s="45" t="s">
        <v>80</v>
      </c>
      <c r="F50" s="48">
        <v>23.899999999999995</v>
      </c>
      <c r="G50" s="47">
        <f t="shared" si="0"/>
        <v>1147.1999999999998</v>
      </c>
      <c r="H50" s="47">
        <v>48</v>
      </c>
      <c r="I50" s="41">
        <v>45870</v>
      </c>
      <c r="J50" s="42">
        <v>45900</v>
      </c>
      <c r="K50" s="44" t="s">
        <v>73</v>
      </c>
      <c r="L50" s="44" t="s">
        <v>74</v>
      </c>
      <c r="M50" s="45" t="s">
        <v>12</v>
      </c>
      <c r="N50" s="68">
        <v>170.69999999999996</v>
      </c>
      <c r="O50" s="67">
        <f t="shared" si="1"/>
        <v>2048.3999999999996</v>
      </c>
      <c r="P50" s="67">
        <v>12</v>
      </c>
      <c r="Q50" s="41">
        <v>45901</v>
      </c>
      <c r="R50" s="42">
        <v>45930</v>
      </c>
      <c r="S50" s="44" t="s">
        <v>75</v>
      </c>
      <c r="T50" s="85" t="s">
        <v>76</v>
      </c>
      <c r="U50" s="44" t="s">
        <v>12</v>
      </c>
      <c r="V50" s="48">
        <v>485.85</v>
      </c>
      <c r="W50" s="47">
        <f t="shared" si="2"/>
        <v>10202.85</v>
      </c>
      <c r="X50" s="47">
        <v>21</v>
      </c>
    </row>
    <row r="51" spans="1:24" s="14" customFormat="1" ht="14.95" customHeight="1" x14ac:dyDescent="0.3">
      <c r="A51" s="41">
        <v>45839</v>
      </c>
      <c r="B51" s="42">
        <v>45869</v>
      </c>
      <c r="C51" s="44" t="s">
        <v>81</v>
      </c>
      <c r="D51" s="44" t="s">
        <v>82</v>
      </c>
      <c r="E51" s="45" t="s">
        <v>5</v>
      </c>
      <c r="F51" s="48">
        <v>237.17</v>
      </c>
      <c r="G51" s="47">
        <f t="shared" si="0"/>
        <v>1660.1899999999998</v>
      </c>
      <c r="H51" s="47">
        <v>7</v>
      </c>
      <c r="I51" s="41">
        <v>45870</v>
      </c>
      <c r="J51" s="42">
        <v>45900</v>
      </c>
      <c r="K51" s="44" t="s">
        <v>75</v>
      </c>
      <c r="L51" s="44" t="s">
        <v>76</v>
      </c>
      <c r="M51" s="45" t="s">
        <v>12</v>
      </c>
      <c r="N51" s="68">
        <v>485.85000000000008</v>
      </c>
      <c r="O51" s="67">
        <f t="shared" si="1"/>
        <v>10202.850000000002</v>
      </c>
      <c r="P51" s="67">
        <v>21</v>
      </c>
      <c r="Q51" s="41">
        <v>45901</v>
      </c>
      <c r="R51" s="42">
        <v>45930</v>
      </c>
      <c r="S51" s="44" t="s">
        <v>77</v>
      </c>
      <c r="T51" s="85" t="s">
        <v>341</v>
      </c>
      <c r="U51" s="44" t="s">
        <v>12</v>
      </c>
      <c r="V51" s="48">
        <v>390</v>
      </c>
      <c r="W51" s="47">
        <f t="shared" si="2"/>
        <v>81900</v>
      </c>
      <c r="X51" s="47">
        <v>210</v>
      </c>
    </row>
    <row r="52" spans="1:24" s="14" customFormat="1" ht="14.95" customHeight="1" x14ac:dyDescent="0.3">
      <c r="A52" s="41">
        <v>45839</v>
      </c>
      <c r="B52" s="42">
        <v>45869</v>
      </c>
      <c r="C52" s="44" t="s">
        <v>83</v>
      </c>
      <c r="D52" s="44" t="s">
        <v>84</v>
      </c>
      <c r="E52" s="45" t="s">
        <v>58</v>
      </c>
      <c r="F52" s="48">
        <v>130</v>
      </c>
      <c r="G52" s="47">
        <f t="shared" si="0"/>
        <v>70850</v>
      </c>
      <c r="H52" s="47">
        <v>545</v>
      </c>
      <c r="I52" s="41">
        <v>45870</v>
      </c>
      <c r="J52" s="42">
        <v>45900</v>
      </c>
      <c r="K52" s="44" t="s">
        <v>77</v>
      </c>
      <c r="L52" s="44" t="s">
        <v>341</v>
      </c>
      <c r="M52" s="45" t="s">
        <v>12</v>
      </c>
      <c r="N52" s="68">
        <v>390</v>
      </c>
      <c r="O52" s="67">
        <f t="shared" si="1"/>
        <v>81900</v>
      </c>
      <c r="P52" s="67">
        <v>210</v>
      </c>
      <c r="Q52" s="41">
        <v>45901</v>
      </c>
      <c r="R52" s="42">
        <v>45930</v>
      </c>
      <c r="S52" s="44" t="s">
        <v>81</v>
      </c>
      <c r="T52" s="85" t="s">
        <v>82</v>
      </c>
      <c r="U52" s="44" t="s">
        <v>5</v>
      </c>
      <c r="V52" s="48">
        <v>237.17</v>
      </c>
      <c r="W52" s="47">
        <f t="shared" si="2"/>
        <v>1423.02</v>
      </c>
      <c r="X52" s="47">
        <v>6</v>
      </c>
    </row>
    <row r="53" spans="1:24" s="14" customFormat="1" ht="14.95" customHeight="1" x14ac:dyDescent="0.3">
      <c r="A53" s="41">
        <v>45839</v>
      </c>
      <c r="B53" s="42">
        <v>45869</v>
      </c>
      <c r="C53" s="44" t="s">
        <v>85</v>
      </c>
      <c r="D53" s="44" t="s">
        <v>86</v>
      </c>
      <c r="E53" s="45" t="s">
        <v>5</v>
      </c>
      <c r="F53" s="48">
        <v>195</v>
      </c>
      <c r="G53" s="47">
        <f t="shared" si="0"/>
        <v>3705</v>
      </c>
      <c r="H53" s="47">
        <v>19</v>
      </c>
      <c r="I53" s="41">
        <v>45870</v>
      </c>
      <c r="J53" s="42">
        <v>45900</v>
      </c>
      <c r="K53" s="44" t="s">
        <v>81</v>
      </c>
      <c r="L53" s="44" t="s">
        <v>82</v>
      </c>
      <c r="M53" s="45" t="s">
        <v>5</v>
      </c>
      <c r="N53" s="68">
        <v>237.17</v>
      </c>
      <c r="O53" s="67">
        <f t="shared" si="1"/>
        <v>1423.02</v>
      </c>
      <c r="P53" s="67">
        <v>6</v>
      </c>
      <c r="Q53" s="41">
        <v>45901</v>
      </c>
      <c r="R53" s="42">
        <v>45930</v>
      </c>
      <c r="S53" s="44" t="s">
        <v>83</v>
      </c>
      <c r="T53" s="85" t="s">
        <v>84</v>
      </c>
      <c r="U53" s="44" t="s">
        <v>58</v>
      </c>
      <c r="V53" s="48">
        <v>130</v>
      </c>
      <c r="W53" s="47">
        <f t="shared" si="2"/>
        <v>67600</v>
      </c>
      <c r="X53" s="47">
        <v>520</v>
      </c>
    </row>
    <row r="54" spans="1:24" s="14" customFormat="1" ht="14.95" customHeight="1" x14ac:dyDescent="0.3">
      <c r="A54" s="41">
        <v>45839</v>
      </c>
      <c r="B54" s="42">
        <v>45869</v>
      </c>
      <c r="C54" s="44" t="s">
        <v>87</v>
      </c>
      <c r="D54" s="44" t="s">
        <v>88</v>
      </c>
      <c r="E54" s="45" t="s">
        <v>26</v>
      </c>
      <c r="F54" s="48">
        <v>20</v>
      </c>
      <c r="G54" s="47">
        <f t="shared" si="0"/>
        <v>20</v>
      </c>
      <c r="H54" s="47">
        <v>1</v>
      </c>
      <c r="I54" s="41">
        <v>45870</v>
      </c>
      <c r="J54" s="42">
        <v>45900</v>
      </c>
      <c r="K54" s="44" t="s">
        <v>83</v>
      </c>
      <c r="L54" s="44" t="s">
        <v>84</v>
      </c>
      <c r="M54" s="45" t="s">
        <v>58</v>
      </c>
      <c r="N54" s="68">
        <v>130</v>
      </c>
      <c r="O54" s="67">
        <f t="shared" si="1"/>
        <v>67600</v>
      </c>
      <c r="P54" s="67">
        <v>520</v>
      </c>
      <c r="Q54" s="41">
        <v>45901</v>
      </c>
      <c r="R54" s="42">
        <v>45930</v>
      </c>
      <c r="S54" s="44" t="s">
        <v>85</v>
      </c>
      <c r="T54" s="85" t="s">
        <v>86</v>
      </c>
      <c r="U54" s="44" t="s">
        <v>5</v>
      </c>
      <c r="V54" s="48">
        <v>195</v>
      </c>
      <c r="W54" s="47">
        <f t="shared" si="2"/>
        <v>2925</v>
      </c>
      <c r="X54" s="47">
        <v>15</v>
      </c>
    </row>
    <row r="55" spans="1:24" s="14" customFormat="1" ht="14.95" customHeight="1" x14ac:dyDescent="0.3">
      <c r="A55" s="41">
        <v>45839</v>
      </c>
      <c r="B55" s="42">
        <v>45869</v>
      </c>
      <c r="C55" s="44" t="s">
        <v>91</v>
      </c>
      <c r="D55" s="44" t="s">
        <v>92</v>
      </c>
      <c r="E55" s="45" t="s">
        <v>5</v>
      </c>
      <c r="F55" s="48">
        <v>22.6</v>
      </c>
      <c r="G55" s="47">
        <f t="shared" si="0"/>
        <v>4520</v>
      </c>
      <c r="H55" s="47">
        <v>200</v>
      </c>
      <c r="I55" s="41">
        <v>45870</v>
      </c>
      <c r="J55" s="42">
        <v>45900</v>
      </c>
      <c r="K55" s="44" t="s">
        <v>85</v>
      </c>
      <c r="L55" s="44" t="s">
        <v>86</v>
      </c>
      <c r="M55" s="45" t="s">
        <v>5</v>
      </c>
      <c r="N55" s="68">
        <v>195</v>
      </c>
      <c r="O55" s="67">
        <f t="shared" si="1"/>
        <v>2925</v>
      </c>
      <c r="P55" s="67">
        <v>15</v>
      </c>
      <c r="Q55" s="41">
        <v>45901</v>
      </c>
      <c r="R55" s="42">
        <v>45930</v>
      </c>
      <c r="S55" s="44" t="s">
        <v>87</v>
      </c>
      <c r="T55" s="85" t="s">
        <v>88</v>
      </c>
      <c r="U55" s="44" t="s">
        <v>26</v>
      </c>
      <c r="V55" s="48">
        <v>20</v>
      </c>
      <c r="W55" s="47">
        <f t="shared" si="2"/>
        <v>20</v>
      </c>
      <c r="X55" s="47">
        <v>1</v>
      </c>
    </row>
    <row r="56" spans="1:24" s="14" customFormat="1" ht="14.95" customHeight="1" x14ac:dyDescent="0.3">
      <c r="A56" s="41">
        <v>45839</v>
      </c>
      <c r="B56" s="42">
        <v>45869</v>
      </c>
      <c r="C56" s="44" t="s">
        <v>93</v>
      </c>
      <c r="D56" s="44" t="s">
        <v>94</v>
      </c>
      <c r="E56" s="45" t="s">
        <v>5</v>
      </c>
      <c r="F56" s="48">
        <v>220</v>
      </c>
      <c r="G56" s="47">
        <f t="shared" si="0"/>
        <v>440</v>
      </c>
      <c r="H56" s="47">
        <v>2</v>
      </c>
      <c r="I56" s="41">
        <v>45870</v>
      </c>
      <c r="J56" s="42">
        <v>45900</v>
      </c>
      <c r="K56" s="44" t="s">
        <v>87</v>
      </c>
      <c r="L56" s="44" t="s">
        <v>88</v>
      </c>
      <c r="M56" s="45" t="s">
        <v>26</v>
      </c>
      <c r="N56" s="68">
        <v>20</v>
      </c>
      <c r="O56" s="67">
        <f t="shared" si="1"/>
        <v>20</v>
      </c>
      <c r="P56" s="67">
        <v>1</v>
      </c>
      <c r="Q56" s="41">
        <v>45901</v>
      </c>
      <c r="R56" s="42">
        <v>45930</v>
      </c>
      <c r="S56" s="44" t="s">
        <v>89</v>
      </c>
      <c r="T56" s="85" t="s">
        <v>90</v>
      </c>
      <c r="U56" s="44" t="s">
        <v>5</v>
      </c>
      <c r="V56" s="48">
        <v>0</v>
      </c>
      <c r="W56" s="47">
        <f t="shared" si="2"/>
        <v>0</v>
      </c>
      <c r="X56" s="47">
        <v>8</v>
      </c>
    </row>
    <row r="57" spans="1:24" s="14" customFormat="1" ht="14.95" customHeight="1" x14ac:dyDescent="0.3">
      <c r="A57" s="41">
        <v>45839</v>
      </c>
      <c r="B57" s="42">
        <v>45869</v>
      </c>
      <c r="C57" s="44" t="s">
        <v>95</v>
      </c>
      <c r="D57" s="44" t="s">
        <v>96</v>
      </c>
      <c r="E57" s="45" t="s">
        <v>5</v>
      </c>
      <c r="F57" s="48">
        <v>16.91</v>
      </c>
      <c r="G57" s="47">
        <f t="shared" si="0"/>
        <v>7524.95</v>
      </c>
      <c r="H57" s="47">
        <v>445</v>
      </c>
      <c r="I57" s="41">
        <v>45870</v>
      </c>
      <c r="J57" s="42">
        <v>45900</v>
      </c>
      <c r="K57" s="44" t="s">
        <v>89</v>
      </c>
      <c r="L57" s="44" t="s">
        <v>90</v>
      </c>
      <c r="M57" s="45" t="s">
        <v>5</v>
      </c>
      <c r="N57" s="68">
        <v>0</v>
      </c>
      <c r="O57" s="67">
        <f t="shared" si="1"/>
        <v>0</v>
      </c>
      <c r="P57" s="67">
        <v>8</v>
      </c>
      <c r="Q57" s="41">
        <v>45901</v>
      </c>
      <c r="R57" s="42">
        <v>45930</v>
      </c>
      <c r="S57" s="44" t="s">
        <v>91</v>
      </c>
      <c r="T57" s="85" t="s">
        <v>92</v>
      </c>
      <c r="U57" s="44" t="s">
        <v>5</v>
      </c>
      <c r="V57" s="48">
        <v>22.6</v>
      </c>
      <c r="W57" s="47">
        <f t="shared" si="2"/>
        <v>2576.4</v>
      </c>
      <c r="X57" s="47">
        <v>114</v>
      </c>
    </row>
    <row r="58" spans="1:24" s="14" customFormat="1" ht="14.95" customHeight="1" x14ac:dyDescent="0.3">
      <c r="A58" s="41">
        <v>45839</v>
      </c>
      <c r="B58" s="42">
        <v>45869</v>
      </c>
      <c r="C58" s="44" t="s">
        <v>97</v>
      </c>
      <c r="D58" s="44" t="s">
        <v>98</v>
      </c>
      <c r="E58" s="45" t="s">
        <v>26</v>
      </c>
      <c r="F58" s="48">
        <v>77.77</v>
      </c>
      <c r="G58" s="47">
        <f t="shared" si="0"/>
        <v>28386.05</v>
      </c>
      <c r="H58" s="47">
        <v>365</v>
      </c>
      <c r="I58" s="41">
        <v>45870</v>
      </c>
      <c r="J58" s="42">
        <v>45900</v>
      </c>
      <c r="K58" s="44" t="s">
        <v>91</v>
      </c>
      <c r="L58" s="44" t="s">
        <v>92</v>
      </c>
      <c r="M58" s="45" t="s">
        <v>5</v>
      </c>
      <c r="N58" s="68">
        <v>22.6</v>
      </c>
      <c r="O58" s="67">
        <f t="shared" si="1"/>
        <v>3390</v>
      </c>
      <c r="P58" s="67">
        <v>150</v>
      </c>
      <c r="Q58" s="41">
        <v>45901</v>
      </c>
      <c r="R58" s="42">
        <v>45930</v>
      </c>
      <c r="S58" s="44" t="s">
        <v>93</v>
      </c>
      <c r="T58" s="85" t="s">
        <v>94</v>
      </c>
      <c r="U58" s="44" t="s">
        <v>5</v>
      </c>
      <c r="V58" s="48">
        <v>220</v>
      </c>
      <c r="W58" s="47">
        <f t="shared" si="2"/>
        <v>440</v>
      </c>
      <c r="X58" s="47">
        <v>2</v>
      </c>
    </row>
    <row r="59" spans="1:24" s="14" customFormat="1" ht="14.95" customHeight="1" x14ac:dyDescent="0.3">
      <c r="A59" s="41">
        <v>45839</v>
      </c>
      <c r="B59" s="42">
        <v>45869</v>
      </c>
      <c r="C59" s="44" t="s">
        <v>99</v>
      </c>
      <c r="D59" s="44" t="s">
        <v>100</v>
      </c>
      <c r="E59" s="45" t="s">
        <v>101</v>
      </c>
      <c r="F59" s="48">
        <v>83.75</v>
      </c>
      <c r="G59" s="47">
        <f t="shared" si="0"/>
        <v>10301.25</v>
      </c>
      <c r="H59" s="47">
        <v>123</v>
      </c>
      <c r="I59" s="41">
        <v>45870</v>
      </c>
      <c r="J59" s="42">
        <v>45900</v>
      </c>
      <c r="K59" s="44" t="s">
        <v>93</v>
      </c>
      <c r="L59" s="44" t="s">
        <v>94</v>
      </c>
      <c r="M59" s="45" t="s">
        <v>5</v>
      </c>
      <c r="N59" s="68">
        <v>220</v>
      </c>
      <c r="O59" s="67">
        <f t="shared" si="1"/>
        <v>440</v>
      </c>
      <c r="P59" s="67">
        <v>2</v>
      </c>
      <c r="Q59" s="41">
        <v>45901</v>
      </c>
      <c r="R59" s="42">
        <v>45930</v>
      </c>
      <c r="S59" s="44" t="s">
        <v>95</v>
      </c>
      <c r="T59" s="85" t="s">
        <v>96</v>
      </c>
      <c r="U59" s="44" t="s">
        <v>5</v>
      </c>
      <c r="V59" s="48">
        <v>16.91</v>
      </c>
      <c r="W59" s="47">
        <f t="shared" si="2"/>
        <v>6087.6</v>
      </c>
      <c r="X59" s="47">
        <v>360</v>
      </c>
    </row>
    <row r="60" spans="1:24" s="14" customFormat="1" ht="14.95" customHeight="1" x14ac:dyDescent="0.3">
      <c r="A60" s="41">
        <v>45839</v>
      </c>
      <c r="B60" s="42">
        <v>45869</v>
      </c>
      <c r="C60" s="44" t="s">
        <v>104</v>
      </c>
      <c r="D60" s="44" t="s">
        <v>105</v>
      </c>
      <c r="E60" s="45" t="s">
        <v>58</v>
      </c>
      <c r="F60" s="48">
        <v>0</v>
      </c>
      <c r="G60" s="47">
        <f t="shared" si="0"/>
        <v>0</v>
      </c>
      <c r="H60" s="47">
        <v>19</v>
      </c>
      <c r="I60" s="41">
        <v>45870</v>
      </c>
      <c r="J60" s="42">
        <v>45900</v>
      </c>
      <c r="K60" s="44" t="s">
        <v>95</v>
      </c>
      <c r="L60" s="44" t="s">
        <v>96</v>
      </c>
      <c r="M60" s="45" t="s">
        <v>5</v>
      </c>
      <c r="N60" s="68">
        <v>16.91</v>
      </c>
      <c r="O60" s="67">
        <f t="shared" si="1"/>
        <v>6899.28</v>
      </c>
      <c r="P60" s="67">
        <v>408</v>
      </c>
      <c r="Q60" s="41">
        <v>45901</v>
      </c>
      <c r="R60" s="42">
        <v>45930</v>
      </c>
      <c r="S60" s="44" t="s">
        <v>97</v>
      </c>
      <c r="T60" s="85" t="s">
        <v>98</v>
      </c>
      <c r="U60" s="44" t="s">
        <v>26</v>
      </c>
      <c r="V60" s="48">
        <v>77.77</v>
      </c>
      <c r="W60" s="47">
        <f t="shared" si="2"/>
        <v>21775.599999999999</v>
      </c>
      <c r="X60" s="47">
        <v>280</v>
      </c>
    </row>
    <row r="61" spans="1:24" s="14" customFormat="1" ht="14.95" customHeight="1" x14ac:dyDescent="0.3">
      <c r="A61" s="41">
        <v>45839</v>
      </c>
      <c r="B61" s="42">
        <v>45869</v>
      </c>
      <c r="C61" s="44" t="s">
        <v>106</v>
      </c>
      <c r="D61" s="44" t="s">
        <v>107</v>
      </c>
      <c r="E61" s="45" t="s">
        <v>58</v>
      </c>
      <c r="F61" s="48">
        <v>165</v>
      </c>
      <c r="G61" s="47">
        <f t="shared" si="0"/>
        <v>1980</v>
      </c>
      <c r="H61" s="47">
        <v>12</v>
      </c>
      <c r="I61" s="41">
        <v>45870</v>
      </c>
      <c r="J61" s="42">
        <v>45900</v>
      </c>
      <c r="K61" s="44" t="s">
        <v>97</v>
      </c>
      <c r="L61" s="44" t="s">
        <v>98</v>
      </c>
      <c r="M61" s="45" t="s">
        <v>26</v>
      </c>
      <c r="N61" s="68">
        <v>77.77</v>
      </c>
      <c r="O61" s="67">
        <f t="shared" si="1"/>
        <v>26441.8</v>
      </c>
      <c r="P61" s="67">
        <v>340</v>
      </c>
      <c r="Q61" s="41">
        <v>45901</v>
      </c>
      <c r="R61" s="42">
        <v>45930</v>
      </c>
      <c r="S61" s="44" t="s">
        <v>99</v>
      </c>
      <c r="T61" s="85" t="s">
        <v>100</v>
      </c>
      <c r="U61" s="44" t="s">
        <v>101</v>
      </c>
      <c r="V61" s="48">
        <v>83.75</v>
      </c>
      <c r="W61" s="47">
        <f t="shared" si="2"/>
        <v>1507.5</v>
      </c>
      <c r="X61" s="47">
        <v>18</v>
      </c>
    </row>
    <row r="62" spans="1:24" s="14" customFormat="1" ht="14.95" customHeight="1" x14ac:dyDescent="0.3">
      <c r="A62" s="41">
        <v>45839</v>
      </c>
      <c r="B62" s="42">
        <v>45869</v>
      </c>
      <c r="C62" s="44" t="s">
        <v>108</v>
      </c>
      <c r="D62" s="44" t="s">
        <v>109</v>
      </c>
      <c r="E62" s="45" t="s">
        <v>5</v>
      </c>
      <c r="F62" s="48">
        <v>1.141628959276018</v>
      </c>
      <c r="G62" s="47">
        <f t="shared" si="0"/>
        <v>19521.855203619907</v>
      </c>
      <c r="H62" s="47">
        <v>17100</v>
      </c>
      <c r="I62" s="41">
        <v>45870</v>
      </c>
      <c r="J62" s="42">
        <v>45900</v>
      </c>
      <c r="K62" s="44" t="s">
        <v>99</v>
      </c>
      <c r="L62" s="44" t="s">
        <v>100</v>
      </c>
      <c r="M62" s="45" t="s">
        <v>101</v>
      </c>
      <c r="N62" s="68">
        <v>83.75</v>
      </c>
      <c r="O62" s="67">
        <f t="shared" si="1"/>
        <v>1507.5</v>
      </c>
      <c r="P62" s="67">
        <v>18</v>
      </c>
      <c r="Q62" s="41">
        <v>45901</v>
      </c>
      <c r="R62" s="42">
        <v>45930</v>
      </c>
      <c r="S62" s="44" t="s">
        <v>102</v>
      </c>
      <c r="T62" s="85" t="s">
        <v>103</v>
      </c>
      <c r="U62" s="44" t="s">
        <v>5</v>
      </c>
      <c r="V62" s="48">
        <v>0</v>
      </c>
      <c r="W62" s="47">
        <f t="shared" si="2"/>
        <v>0</v>
      </c>
      <c r="X62" s="47">
        <v>8</v>
      </c>
    </row>
    <row r="63" spans="1:24" s="14" customFormat="1" ht="14.95" customHeight="1" x14ac:dyDescent="0.3">
      <c r="A63" s="41">
        <v>45839</v>
      </c>
      <c r="B63" s="42">
        <v>45869</v>
      </c>
      <c r="C63" s="44" t="s">
        <v>110</v>
      </c>
      <c r="D63" s="44" t="s">
        <v>111</v>
      </c>
      <c r="E63" s="45" t="s">
        <v>5</v>
      </c>
      <c r="F63" s="48">
        <v>7.5</v>
      </c>
      <c r="G63" s="47">
        <f t="shared" si="0"/>
        <v>9000</v>
      </c>
      <c r="H63" s="47">
        <v>1200</v>
      </c>
      <c r="I63" s="41">
        <v>45870</v>
      </c>
      <c r="J63" s="42">
        <v>45900</v>
      </c>
      <c r="K63" s="44" t="s">
        <v>102</v>
      </c>
      <c r="L63" s="44" t="s">
        <v>103</v>
      </c>
      <c r="M63" s="45" t="s">
        <v>5</v>
      </c>
      <c r="N63" s="68">
        <v>0</v>
      </c>
      <c r="O63" s="67">
        <f t="shared" si="1"/>
        <v>0</v>
      </c>
      <c r="P63" s="67">
        <v>8</v>
      </c>
      <c r="Q63" s="41">
        <v>45901</v>
      </c>
      <c r="R63" s="42">
        <v>45930</v>
      </c>
      <c r="S63" s="44" t="s">
        <v>104</v>
      </c>
      <c r="T63" s="85" t="s">
        <v>105</v>
      </c>
      <c r="U63" s="44" t="s">
        <v>58</v>
      </c>
      <c r="V63" s="48">
        <v>0</v>
      </c>
      <c r="W63" s="47">
        <f t="shared" si="2"/>
        <v>0</v>
      </c>
      <c r="X63" s="47">
        <v>20</v>
      </c>
    </row>
    <row r="64" spans="1:24" s="14" customFormat="1" ht="14.95" customHeight="1" x14ac:dyDescent="0.3">
      <c r="A64" s="41">
        <v>45839</v>
      </c>
      <c r="B64" s="42">
        <v>45869</v>
      </c>
      <c r="C64" s="44" t="s">
        <v>112</v>
      </c>
      <c r="D64" s="44" t="s">
        <v>113</v>
      </c>
      <c r="E64" s="45" t="s">
        <v>5</v>
      </c>
      <c r="F64" s="48">
        <v>6</v>
      </c>
      <c r="G64" s="47">
        <f t="shared" si="0"/>
        <v>48600</v>
      </c>
      <c r="H64" s="47">
        <v>8100</v>
      </c>
      <c r="I64" s="41">
        <v>45870</v>
      </c>
      <c r="J64" s="42">
        <v>45900</v>
      </c>
      <c r="K64" s="44" t="s">
        <v>104</v>
      </c>
      <c r="L64" s="44" t="s">
        <v>105</v>
      </c>
      <c r="M64" s="45" t="s">
        <v>58</v>
      </c>
      <c r="N64" s="68">
        <v>0</v>
      </c>
      <c r="O64" s="67">
        <f t="shared" si="1"/>
        <v>0</v>
      </c>
      <c r="P64" s="67">
        <v>20</v>
      </c>
      <c r="Q64" s="41">
        <v>45901</v>
      </c>
      <c r="R64" s="42">
        <v>45930</v>
      </c>
      <c r="S64" s="44" t="s">
        <v>106</v>
      </c>
      <c r="T64" s="85" t="s">
        <v>107</v>
      </c>
      <c r="U64" s="44" t="s">
        <v>58</v>
      </c>
      <c r="V64" s="48">
        <v>165</v>
      </c>
      <c r="W64" s="47">
        <f t="shared" si="2"/>
        <v>1980</v>
      </c>
      <c r="X64" s="47">
        <v>12</v>
      </c>
    </row>
    <row r="65" spans="1:24" s="14" customFormat="1" ht="14.95" customHeight="1" x14ac:dyDescent="0.3">
      <c r="A65" s="41">
        <v>45839</v>
      </c>
      <c r="B65" s="42">
        <v>45869</v>
      </c>
      <c r="C65" s="44" t="s">
        <v>315</v>
      </c>
      <c r="D65" s="44" t="s">
        <v>360</v>
      </c>
      <c r="E65" s="45" t="s">
        <v>17</v>
      </c>
      <c r="F65" s="48">
        <v>4.5</v>
      </c>
      <c r="G65" s="47">
        <f t="shared" si="0"/>
        <v>76050</v>
      </c>
      <c r="H65" s="47">
        <v>16900</v>
      </c>
      <c r="I65" s="41">
        <v>45870</v>
      </c>
      <c r="J65" s="42">
        <v>45900</v>
      </c>
      <c r="K65" s="44" t="s">
        <v>106</v>
      </c>
      <c r="L65" s="44" t="s">
        <v>107</v>
      </c>
      <c r="M65" s="45" t="s">
        <v>58</v>
      </c>
      <c r="N65" s="68">
        <v>165</v>
      </c>
      <c r="O65" s="67">
        <f t="shared" si="1"/>
        <v>1980</v>
      </c>
      <c r="P65" s="67">
        <v>12</v>
      </c>
      <c r="Q65" s="41">
        <v>45901</v>
      </c>
      <c r="R65" s="42">
        <v>45930</v>
      </c>
      <c r="S65" s="44" t="s">
        <v>359</v>
      </c>
      <c r="T65" s="85" t="s">
        <v>364</v>
      </c>
      <c r="U65" s="44" t="s">
        <v>5</v>
      </c>
      <c r="V65" s="48">
        <v>0</v>
      </c>
      <c r="W65" s="47">
        <f t="shared" si="2"/>
        <v>0</v>
      </c>
      <c r="X65" s="47">
        <v>9800</v>
      </c>
    </row>
    <row r="66" spans="1:24" s="14" customFormat="1" ht="14.95" customHeight="1" x14ac:dyDescent="0.3">
      <c r="A66" s="41">
        <v>45839</v>
      </c>
      <c r="B66" s="42">
        <v>45869</v>
      </c>
      <c r="C66" s="44" t="s">
        <v>114</v>
      </c>
      <c r="D66" s="44" t="s">
        <v>115</v>
      </c>
      <c r="E66" s="45" t="s">
        <v>5</v>
      </c>
      <c r="F66" s="48">
        <v>12.940594059405941</v>
      </c>
      <c r="G66" s="47">
        <f t="shared" si="0"/>
        <v>116465.34653465346</v>
      </c>
      <c r="H66" s="47">
        <v>9000</v>
      </c>
      <c r="I66" s="41">
        <v>45870</v>
      </c>
      <c r="J66" s="42">
        <v>45900</v>
      </c>
      <c r="K66" s="44" t="s">
        <v>359</v>
      </c>
      <c r="L66" s="44" t="s">
        <v>364</v>
      </c>
      <c r="M66" s="45" t="s">
        <v>5</v>
      </c>
      <c r="N66" s="68">
        <v>0</v>
      </c>
      <c r="O66" s="67">
        <f t="shared" si="1"/>
        <v>0</v>
      </c>
      <c r="P66" s="67">
        <v>9800</v>
      </c>
      <c r="Q66" s="41">
        <v>45901</v>
      </c>
      <c r="R66" s="42">
        <v>45930</v>
      </c>
      <c r="S66" s="44" t="s">
        <v>108</v>
      </c>
      <c r="T66" s="85" t="s">
        <v>109</v>
      </c>
      <c r="U66" s="44" t="s">
        <v>5</v>
      </c>
      <c r="V66" s="48">
        <v>1.3</v>
      </c>
      <c r="W66" s="47">
        <f t="shared" si="2"/>
        <v>2600</v>
      </c>
      <c r="X66" s="47">
        <v>2000</v>
      </c>
    </row>
    <row r="67" spans="1:24" s="14" customFormat="1" ht="14.95" customHeight="1" x14ac:dyDescent="0.3">
      <c r="A67" s="41">
        <v>45839</v>
      </c>
      <c r="B67" s="42">
        <v>45869</v>
      </c>
      <c r="C67" s="44" t="s">
        <v>116</v>
      </c>
      <c r="D67" s="44" t="s">
        <v>117</v>
      </c>
      <c r="E67" s="45" t="s">
        <v>118</v>
      </c>
      <c r="F67" s="48">
        <v>217.10529411764708</v>
      </c>
      <c r="G67" s="47">
        <f t="shared" si="0"/>
        <v>11072.37</v>
      </c>
      <c r="H67" s="47">
        <v>51</v>
      </c>
      <c r="I67" s="41">
        <v>45870</v>
      </c>
      <c r="J67" s="42">
        <v>45900</v>
      </c>
      <c r="K67" s="44" t="s">
        <v>108</v>
      </c>
      <c r="L67" s="44" t="s">
        <v>109</v>
      </c>
      <c r="M67" s="45" t="s">
        <v>5</v>
      </c>
      <c r="N67" s="68">
        <v>1.3</v>
      </c>
      <c r="O67" s="67">
        <f t="shared" si="1"/>
        <v>2600</v>
      </c>
      <c r="P67" s="67">
        <v>2000</v>
      </c>
      <c r="Q67" s="41">
        <v>45901</v>
      </c>
      <c r="R67" s="42">
        <v>45930</v>
      </c>
      <c r="S67" s="44" t="s">
        <v>112</v>
      </c>
      <c r="T67" s="85" t="s">
        <v>113</v>
      </c>
      <c r="U67" s="44" t="s">
        <v>5</v>
      </c>
      <c r="V67" s="48">
        <v>6</v>
      </c>
      <c r="W67" s="47">
        <f t="shared" si="2"/>
        <v>28800</v>
      </c>
      <c r="X67" s="47">
        <v>4800</v>
      </c>
    </row>
    <row r="68" spans="1:24" s="14" customFormat="1" ht="14.95" customHeight="1" x14ac:dyDescent="0.3">
      <c r="A68" s="41">
        <v>45839</v>
      </c>
      <c r="B68" s="42">
        <v>45869</v>
      </c>
      <c r="C68" s="44" t="s">
        <v>317</v>
      </c>
      <c r="D68" s="44" t="s">
        <v>318</v>
      </c>
      <c r="E68" s="45" t="s">
        <v>17</v>
      </c>
      <c r="F68" s="48">
        <v>11.49</v>
      </c>
      <c r="G68" s="47">
        <f t="shared" si="0"/>
        <v>275.76</v>
      </c>
      <c r="H68" s="47">
        <v>24</v>
      </c>
      <c r="I68" s="41">
        <v>45870</v>
      </c>
      <c r="J68" s="42">
        <v>45900</v>
      </c>
      <c r="K68" s="44" t="s">
        <v>110</v>
      </c>
      <c r="L68" s="44" t="s">
        <v>111</v>
      </c>
      <c r="M68" s="45" t="s">
        <v>5</v>
      </c>
      <c r="N68" s="68">
        <v>7.5</v>
      </c>
      <c r="O68" s="67">
        <f t="shared" si="1"/>
        <v>9000</v>
      </c>
      <c r="P68" s="67">
        <v>1200</v>
      </c>
      <c r="Q68" s="41">
        <v>45901</v>
      </c>
      <c r="R68" s="42">
        <v>45930</v>
      </c>
      <c r="S68" s="44" t="s">
        <v>8</v>
      </c>
      <c r="T68" s="85" t="s">
        <v>360</v>
      </c>
      <c r="U68" s="44" t="s">
        <v>5</v>
      </c>
      <c r="V68" s="48">
        <v>10</v>
      </c>
      <c r="W68" s="47">
        <f t="shared" si="2"/>
        <v>72000</v>
      </c>
      <c r="X68" s="47">
        <v>7200</v>
      </c>
    </row>
    <row r="69" spans="1:24" s="14" customFormat="1" ht="14.95" customHeight="1" x14ac:dyDescent="0.3">
      <c r="A69" s="41">
        <v>45839</v>
      </c>
      <c r="B69" s="42">
        <v>45869</v>
      </c>
      <c r="C69" s="44" t="s">
        <v>119</v>
      </c>
      <c r="D69" s="44" t="s">
        <v>316</v>
      </c>
      <c r="E69" s="45" t="s">
        <v>5</v>
      </c>
      <c r="F69" s="48">
        <v>38</v>
      </c>
      <c r="G69" s="47">
        <f t="shared" si="0"/>
        <v>7334</v>
      </c>
      <c r="H69" s="47">
        <v>193</v>
      </c>
      <c r="I69" s="41">
        <v>45870</v>
      </c>
      <c r="J69" s="42">
        <v>45900</v>
      </c>
      <c r="K69" s="44" t="s">
        <v>112</v>
      </c>
      <c r="L69" s="44" t="s">
        <v>113</v>
      </c>
      <c r="M69" s="45" t="s">
        <v>5</v>
      </c>
      <c r="N69" s="68">
        <v>6</v>
      </c>
      <c r="O69" s="67">
        <f t="shared" si="1"/>
        <v>28800</v>
      </c>
      <c r="P69" s="67">
        <v>4800</v>
      </c>
      <c r="Q69" s="41">
        <v>45901</v>
      </c>
      <c r="R69" s="42">
        <v>45930</v>
      </c>
      <c r="S69" s="44" t="s">
        <v>8</v>
      </c>
      <c r="T69" s="85" t="s">
        <v>115</v>
      </c>
      <c r="U69" s="44" t="s">
        <v>5</v>
      </c>
      <c r="V69" s="48">
        <v>7</v>
      </c>
      <c r="W69" s="47">
        <f t="shared" si="2"/>
        <v>21000</v>
      </c>
      <c r="X69" s="47">
        <v>3000</v>
      </c>
    </row>
    <row r="70" spans="1:24" s="14" customFormat="1" ht="14.95" customHeight="1" x14ac:dyDescent="0.3">
      <c r="A70" s="41">
        <v>45839</v>
      </c>
      <c r="B70" s="42">
        <v>45869</v>
      </c>
      <c r="C70" s="44" t="s">
        <v>120</v>
      </c>
      <c r="D70" s="44" t="s">
        <v>121</v>
      </c>
      <c r="E70" s="45" t="s">
        <v>5</v>
      </c>
      <c r="F70" s="48">
        <v>280</v>
      </c>
      <c r="G70" s="47">
        <f t="shared" si="0"/>
        <v>5040</v>
      </c>
      <c r="H70" s="47">
        <v>18</v>
      </c>
      <c r="I70" s="41">
        <v>45870</v>
      </c>
      <c r="J70" s="42">
        <v>45900</v>
      </c>
      <c r="K70" s="44" t="s">
        <v>8</v>
      </c>
      <c r="L70" s="44" t="s">
        <v>360</v>
      </c>
      <c r="M70" s="45" t="s">
        <v>5</v>
      </c>
      <c r="N70" s="68">
        <v>6.4634703196347028</v>
      </c>
      <c r="O70" s="67">
        <f t="shared" si="1"/>
        <v>46536.986301369863</v>
      </c>
      <c r="P70" s="67">
        <v>7200</v>
      </c>
      <c r="Q70" s="41">
        <v>45901</v>
      </c>
      <c r="R70" s="42">
        <v>45930</v>
      </c>
      <c r="S70" s="44" t="s">
        <v>116</v>
      </c>
      <c r="T70" s="85" t="s">
        <v>117</v>
      </c>
      <c r="U70" s="44" t="s">
        <v>118</v>
      </c>
      <c r="V70" s="48">
        <v>115.67</v>
      </c>
      <c r="W70" s="47">
        <f t="shared" si="2"/>
        <v>925.36</v>
      </c>
      <c r="X70" s="47">
        <v>8</v>
      </c>
    </row>
    <row r="71" spans="1:24" s="14" customFormat="1" ht="14.95" customHeight="1" x14ac:dyDescent="0.3">
      <c r="A71" s="41">
        <v>45839</v>
      </c>
      <c r="B71" s="42">
        <v>45869</v>
      </c>
      <c r="C71" s="44" t="s">
        <v>122</v>
      </c>
      <c r="D71" s="44" t="s">
        <v>123</v>
      </c>
      <c r="E71" s="45" t="s">
        <v>5</v>
      </c>
      <c r="F71" s="48">
        <v>134.71698113207546</v>
      </c>
      <c r="G71" s="47">
        <f t="shared" si="0"/>
        <v>7139.9999999999991</v>
      </c>
      <c r="H71" s="47">
        <v>53</v>
      </c>
      <c r="I71" s="41">
        <v>45870</v>
      </c>
      <c r="J71" s="42">
        <v>45900</v>
      </c>
      <c r="K71" s="44" t="s">
        <v>8</v>
      </c>
      <c r="L71" s="44" t="s">
        <v>115</v>
      </c>
      <c r="M71" s="45" t="s">
        <v>5</v>
      </c>
      <c r="N71" s="68">
        <v>11.878571428571428</v>
      </c>
      <c r="O71" s="67">
        <f t="shared" si="1"/>
        <v>35635.714285714283</v>
      </c>
      <c r="P71" s="67">
        <v>3000</v>
      </c>
      <c r="Q71" s="41">
        <v>45901</v>
      </c>
      <c r="R71" s="42">
        <v>45930</v>
      </c>
      <c r="S71" s="44" t="s">
        <v>317</v>
      </c>
      <c r="T71" s="85" t="s">
        <v>318</v>
      </c>
      <c r="U71" s="44" t="s">
        <v>5</v>
      </c>
      <c r="V71" s="48">
        <v>11.49</v>
      </c>
      <c r="W71" s="47">
        <f t="shared" si="2"/>
        <v>275.76</v>
      </c>
      <c r="X71" s="47">
        <v>24</v>
      </c>
    </row>
    <row r="72" spans="1:24" s="14" customFormat="1" ht="14.95" customHeight="1" x14ac:dyDescent="0.3">
      <c r="A72" s="41">
        <v>45839</v>
      </c>
      <c r="B72" s="42">
        <v>45869</v>
      </c>
      <c r="C72" s="44" t="s">
        <v>124</v>
      </c>
      <c r="D72" s="44" t="s">
        <v>125</v>
      </c>
      <c r="E72" s="45" t="s">
        <v>5</v>
      </c>
      <c r="F72" s="48">
        <v>18.210922787193972</v>
      </c>
      <c r="G72" s="47">
        <f t="shared" si="0"/>
        <v>9670</v>
      </c>
      <c r="H72" s="47">
        <v>531</v>
      </c>
      <c r="I72" s="41">
        <v>45870</v>
      </c>
      <c r="J72" s="42">
        <v>45900</v>
      </c>
      <c r="K72" s="44" t="s">
        <v>116</v>
      </c>
      <c r="L72" s="44" t="s">
        <v>117</v>
      </c>
      <c r="M72" s="45" t="s">
        <v>118</v>
      </c>
      <c r="N72" s="68">
        <v>115.67</v>
      </c>
      <c r="O72" s="67">
        <f t="shared" si="1"/>
        <v>925.36</v>
      </c>
      <c r="P72" s="67">
        <v>8</v>
      </c>
      <c r="Q72" s="41">
        <v>45901</v>
      </c>
      <c r="R72" s="42">
        <v>45930</v>
      </c>
      <c r="S72" s="44" t="s">
        <v>330</v>
      </c>
      <c r="T72" s="85" t="s">
        <v>342</v>
      </c>
      <c r="U72" s="44" t="s">
        <v>5</v>
      </c>
      <c r="V72" s="48">
        <v>0</v>
      </c>
      <c r="W72" s="47">
        <f t="shared" si="2"/>
        <v>0</v>
      </c>
      <c r="X72" s="47">
        <v>24</v>
      </c>
    </row>
    <row r="73" spans="1:24" s="14" customFormat="1" ht="14.95" customHeight="1" x14ac:dyDescent="0.3">
      <c r="A73" s="41">
        <v>45839</v>
      </c>
      <c r="B73" s="42">
        <v>45869</v>
      </c>
      <c r="C73" s="44" t="s">
        <v>126</v>
      </c>
      <c r="D73" s="44" t="s">
        <v>127</v>
      </c>
      <c r="E73" s="45" t="s">
        <v>5</v>
      </c>
      <c r="F73" s="48">
        <v>63.176176470588231</v>
      </c>
      <c r="G73" s="47">
        <f t="shared" si="0"/>
        <v>4738.2132352941171</v>
      </c>
      <c r="H73" s="47">
        <v>75</v>
      </c>
      <c r="I73" s="41">
        <v>45870</v>
      </c>
      <c r="J73" s="42">
        <v>45900</v>
      </c>
      <c r="K73" s="44" t="s">
        <v>317</v>
      </c>
      <c r="L73" s="44" t="s">
        <v>318</v>
      </c>
      <c r="M73" s="45" t="s">
        <v>5</v>
      </c>
      <c r="N73" s="68">
        <v>11.49</v>
      </c>
      <c r="O73" s="67">
        <f t="shared" si="1"/>
        <v>275.76</v>
      </c>
      <c r="P73" s="67">
        <v>24</v>
      </c>
      <c r="Q73" s="41">
        <v>45901</v>
      </c>
      <c r="R73" s="42">
        <v>45930</v>
      </c>
      <c r="S73" s="44" t="s">
        <v>119</v>
      </c>
      <c r="T73" s="85" t="s">
        <v>316</v>
      </c>
      <c r="U73" s="44" t="s">
        <v>5</v>
      </c>
      <c r="V73" s="48">
        <v>38</v>
      </c>
      <c r="W73" s="47">
        <f t="shared" si="2"/>
        <v>4522</v>
      </c>
      <c r="X73" s="47">
        <v>119</v>
      </c>
    </row>
    <row r="74" spans="1:24" s="14" customFormat="1" ht="14.95" customHeight="1" x14ac:dyDescent="0.3">
      <c r="A74" s="41">
        <v>45839</v>
      </c>
      <c r="B74" s="42">
        <v>45869</v>
      </c>
      <c r="C74" s="44" t="s">
        <v>126</v>
      </c>
      <c r="D74" s="44" t="s">
        <v>366</v>
      </c>
      <c r="E74" s="45" t="s">
        <v>5</v>
      </c>
      <c r="F74" s="48">
        <v>65</v>
      </c>
      <c r="G74" s="47">
        <f t="shared" si="0"/>
        <v>13000</v>
      </c>
      <c r="H74" s="47">
        <v>200</v>
      </c>
      <c r="I74" s="41">
        <v>45870</v>
      </c>
      <c r="J74" s="42">
        <v>45900</v>
      </c>
      <c r="K74" s="44" t="s">
        <v>330</v>
      </c>
      <c r="L74" s="44" t="s">
        <v>342</v>
      </c>
      <c r="M74" s="45" t="s">
        <v>5</v>
      </c>
      <c r="N74" s="68">
        <v>0</v>
      </c>
      <c r="O74" s="67">
        <f t="shared" si="1"/>
        <v>0</v>
      </c>
      <c r="P74" s="67">
        <v>24</v>
      </c>
      <c r="Q74" s="41">
        <v>45901</v>
      </c>
      <c r="R74" s="42">
        <v>45930</v>
      </c>
      <c r="S74" s="44" t="s">
        <v>120</v>
      </c>
      <c r="T74" s="85" t="s">
        <v>121</v>
      </c>
      <c r="U74" s="44" t="s">
        <v>5</v>
      </c>
      <c r="V74" s="48">
        <v>280</v>
      </c>
      <c r="W74" s="47">
        <f t="shared" si="2"/>
        <v>5040</v>
      </c>
      <c r="X74" s="47">
        <v>18</v>
      </c>
    </row>
    <row r="75" spans="1:24" s="14" customFormat="1" ht="14.95" customHeight="1" x14ac:dyDescent="0.3">
      <c r="A75" s="41">
        <v>45839</v>
      </c>
      <c r="B75" s="42">
        <v>45869</v>
      </c>
      <c r="C75" s="44" t="s">
        <v>128</v>
      </c>
      <c r="D75" s="44" t="s">
        <v>129</v>
      </c>
      <c r="E75" s="45" t="s">
        <v>5</v>
      </c>
      <c r="F75" s="48">
        <v>64.261785714285708</v>
      </c>
      <c r="G75" s="47">
        <f t="shared" si="0"/>
        <v>2184.900714285714</v>
      </c>
      <c r="H75" s="47">
        <v>34</v>
      </c>
      <c r="I75" s="41">
        <v>45870</v>
      </c>
      <c r="J75" s="42">
        <v>45900</v>
      </c>
      <c r="K75" s="44" t="s">
        <v>119</v>
      </c>
      <c r="L75" s="44" t="s">
        <v>316</v>
      </c>
      <c r="M75" s="45" t="s">
        <v>5</v>
      </c>
      <c r="N75" s="70">
        <v>38</v>
      </c>
      <c r="O75" s="67">
        <f t="shared" si="1"/>
        <v>722</v>
      </c>
      <c r="P75" s="67">
        <v>19</v>
      </c>
      <c r="Q75" s="41">
        <v>45901</v>
      </c>
      <c r="R75" s="42">
        <v>45930</v>
      </c>
      <c r="S75" s="44" t="s">
        <v>8</v>
      </c>
      <c r="T75" s="85" t="s">
        <v>123</v>
      </c>
      <c r="U75" s="44" t="s">
        <v>5</v>
      </c>
      <c r="V75" s="48">
        <v>398.86786792449999</v>
      </c>
      <c r="W75" s="47">
        <f t="shared" si="2"/>
        <v>15555.846849055499</v>
      </c>
      <c r="X75" s="47">
        <v>39</v>
      </c>
    </row>
    <row r="76" spans="1:24" s="14" customFormat="1" ht="14.95" customHeight="1" x14ac:dyDescent="0.3">
      <c r="A76" s="41">
        <v>45839</v>
      </c>
      <c r="B76" s="42">
        <v>45869</v>
      </c>
      <c r="C76" s="44" t="s">
        <v>305</v>
      </c>
      <c r="D76" s="44" t="s">
        <v>306</v>
      </c>
      <c r="E76" s="45" t="s">
        <v>5</v>
      </c>
      <c r="F76" s="48">
        <v>67.8</v>
      </c>
      <c r="G76" s="47">
        <f t="shared" si="0"/>
        <v>1423.8</v>
      </c>
      <c r="H76" s="47">
        <v>21</v>
      </c>
      <c r="I76" s="41">
        <v>45870</v>
      </c>
      <c r="J76" s="42">
        <v>45900</v>
      </c>
      <c r="K76" s="44" t="s">
        <v>120</v>
      </c>
      <c r="L76" s="44" t="s">
        <v>121</v>
      </c>
      <c r="M76" s="45" t="s">
        <v>5</v>
      </c>
      <c r="N76" s="68">
        <v>280</v>
      </c>
      <c r="O76" s="67">
        <f t="shared" si="1"/>
        <v>5040</v>
      </c>
      <c r="P76" s="67">
        <v>18</v>
      </c>
      <c r="Q76" s="41">
        <v>45901</v>
      </c>
      <c r="R76" s="42">
        <v>45930</v>
      </c>
      <c r="S76" s="44" t="s">
        <v>8</v>
      </c>
      <c r="T76" s="85" t="s">
        <v>125</v>
      </c>
      <c r="U76" s="44" t="s">
        <v>5</v>
      </c>
      <c r="V76" s="48">
        <v>35</v>
      </c>
      <c r="W76" s="47">
        <f t="shared" si="2"/>
        <v>2100</v>
      </c>
      <c r="X76" s="47">
        <v>60</v>
      </c>
    </row>
    <row r="77" spans="1:24" s="14" customFormat="1" ht="14.95" customHeight="1" x14ac:dyDescent="0.3">
      <c r="A77" s="41">
        <v>45839</v>
      </c>
      <c r="B77" s="42">
        <v>45869</v>
      </c>
      <c r="C77" s="44" t="s">
        <v>130</v>
      </c>
      <c r="D77" s="44" t="s">
        <v>131</v>
      </c>
      <c r="E77" s="45" t="s">
        <v>58</v>
      </c>
      <c r="F77" s="48">
        <v>140</v>
      </c>
      <c r="G77" s="47">
        <f t="shared" si="0"/>
        <v>20580</v>
      </c>
      <c r="H77" s="47">
        <v>147</v>
      </c>
      <c r="I77" s="41">
        <v>45870</v>
      </c>
      <c r="J77" s="42">
        <v>45900</v>
      </c>
      <c r="K77" s="44" t="s">
        <v>8</v>
      </c>
      <c r="L77" s="44" t="s">
        <v>123</v>
      </c>
      <c r="M77" s="45" t="s">
        <v>5</v>
      </c>
      <c r="N77" s="68">
        <v>343.59220388348064</v>
      </c>
      <c r="O77" s="67">
        <f t="shared" si="1"/>
        <v>16836.017990290551</v>
      </c>
      <c r="P77" s="67">
        <v>49</v>
      </c>
      <c r="Q77" s="41">
        <v>45901</v>
      </c>
      <c r="R77" s="42">
        <v>45930</v>
      </c>
      <c r="S77" s="44" t="s">
        <v>126</v>
      </c>
      <c r="T77" s="85" t="s">
        <v>127</v>
      </c>
      <c r="U77" s="44" t="s">
        <v>5</v>
      </c>
      <c r="V77" s="48">
        <v>58.11</v>
      </c>
      <c r="W77" s="47">
        <f t="shared" si="2"/>
        <v>232.44</v>
      </c>
      <c r="X77" s="47">
        <v>4</v>
      </c>
    </row>
    <row r="78" spans="1:24" s="14" customFormat="1" ht="14.95" customHeight="1" x14ac:dyDescent="0.3">
      <c r="A78" s="41">
        <v>45839</v>
      </c>
      <c r="B78" s="42">
        <v>45869</v>
      </c>
      <c r="C78" s="44" t="s">
        <v>132</v>
      </c>
      <c r="D78" s="44" t="s">
        <v>133</v>
      </c>
      <c r="E78" s="45" t="s">
        <v>58</v>
      </c>
      <c r="F78" s="48">
        <v>130</v>
      </c>
      <c r="G78" s="47">
        <f t="shared" ref="G78:G141" si="3">+F78*H78</f>
        <v>7150</v>
      </c>
      <c r="H78" s="47">
        <v>55</v>
      </c>
      <c r="I78" s="41">
        <v>45870</v>
      </c>
      <c r="J78" s="42">
        <v>45900</v>
      </c>
      <c r="K78" s="44" t="s">
        <v>8</v>
      </c>
      <c r="L78" s="44" t="s">
        <v>125</v>
      </c>
      <c r="M78" s="45" t="s">
        <v>5</v>
      </c>
      <c r="N78" s="68">
        <v>179.66437177280551</v>
      </c>
      <c r="O78" s="67">
        <f t="shared" ref="O78:O141" si="4">+N78*P78</f>
        <v>16708.786574870912</v>
      </c>
      <c r="P78" s="67">
        <v>93</v>
      </c>
      <c r="Q78" s="41">
        <v>45901</v>
      </c>
      <c r="R78" s="42">
        <v>45930</v>
      </c>
      <c r="S78" s="44" t="s">
        <v>128</v>
      </c>
      <c r="T78" s="85" t="s">
        <v>129</v>
      </c>
      <c r="U78" s="44" t="s">
        <v>5</v>
      </c>
      <c r="V78" s="48">
        <v>58.11</v>
      </c>
      <c r="W78" s="47">
        <f t="shared" ref="W78:W141" si="5">+V78*X78</f>
        <v>755.43</v>
      </c>
      <c r="X78" s="47">
        <v>13</v>
      </c>
    </row>
    <row r="79" spans="1:24" s="14" customFormat="1" ht="14.95" customHeight="1" x14ac:dyDescent="0.3">
      <c r="A79" s="41">
        <v>45839</v>
      </c>
      <c r="B79" s="42">
        <v>45869</v>
      </c>
      <c r="C79" s="44" t="s">
        <v>134</v>
      </c>
      <c r="D79" s="44" t="s">
        <v>135</v>
      </c>
      <c r="E79" s="45" t="s">
        <v>136</v>
      </c>
      <c r="F79" s="48">
        <v>4.7</v>
      </c>
      <c r="G79" s="47">
        <f t="shared" si="3"/>
        <v>29610</v>
      </c>
      <c r="H79" s="47">
        <v>6300</v>
      </c>
      <c r="I79" s="41">
        <v>45870</v>
      </c>
      <c r="J79" s="42">
        <v>45900</v>
      </c>
      <c r="K79" s="44" t="s">
        <v>126</v>
      </c>
      <c r="L79" s="44" t="s">
        <v>127</v>
      </c>
      <c r="M79" s="45" t="s">
        <v>5</v>
      </c>
      <c r="N79" s="68">
        <v>58.11</v>
      </c>
      <c r="O79" s="67">
        <f t="shared" si="4"/>
        <v>232.44</v>
      </c>
      <c r="P79" s="67">
        <v>4</v>
      </c>
      <c r="Q79" s="41">
        <v>45901</v>
      </c>
      <c r="R79" s="42">
        <v>45930</v>
      </c>
      <c r="S79" s="44" t="s">
        <v>305</v>
      </c>
      <c r="T79" s="85" t="s">
        <v>306</v>
      </c>
      <c r="U79" s="44" t="s">
        <v>5</v>
      </c>
      <c r="V79" s="48">
        <v>67.8</v>
      </c>
      <c r="W79" s="47">
        <f t="shared" si="5"/>
        <v>1423.8</v>
      </c>
      <c r="X79" s="47">
        <v>21</v>
      </c>
    </row>
    <row r="80" spans="1:24" s="14" customFormat="1" ht="14.95" customHeight="1" x14ac:dyDescent="0.3">
      <c r="A80" s="41">
        <v>45839</v>
      </c>
      <c r="B80" s="42">
        <v>45869</v>
      </c>
      <c r="C80" s="51" t="s">
        <v>137</v>
      </c>
      <c r="D80" s="52" t="s">
        <v>138</v>
      </c>
      <c r="E80" s="45" t="s">
        <v>58</v>
      </c>
      <c r="F80" s="48">
        <v>125</v>
      </c>
      <c r="G80" s="47">
        <f t="shared" si="3"/>
        <v>6250</v>
      </c>
      <c r="H80" s="47">
        <v>50</v>
      </c>
      <c r="I80" s="41">
        <v>45870</v>
      </c>
      <c r="J80" s="42">
        <v>45900</v>
      </c>
      <c r="K80" s="44" t="s">
        <v>128</v>
      </c>
      <c r="L80" s="44" t="s">
        <v>129</v>
      </c>
      <c r="M80" s="45" t="s">
        <v>5</v>
      </c>
      <c r="N80" s="68">
        <v>58.11</v>
      </c>
      <c r="O80" s="67">
        <f t="shared" si="4"/>
        <v>755.43</v>
      </c>
      <c r="P80" s="67">
        <v>13</v>
      </c>
      <c r="Q80" s="41">
        <v>45901</v>
      </c>
      <c r="R80" s="42">
        <v>45930</v>
      </c>
      <c r="S80" s="44" t="s">
        <v>134</v>
      </c>
      <c r="T80" s="85" t="s">
        <v>135</v>
      </c>
      <c r="U80" s="44" t="s">
        <v>136</v>
      </c>
      <c r="V80" s="48">
        <v>4.7</v>
      </c>
      <c r="W80" s="47">
        <f t="shared" si="5"/>
        <v>29610</v>
      </c>
      <c r="X80" s="47">
        <v>6300</v>
      </c>
    </row>
    <row r="81" spans="1:24" s="14" customFormat="1" ht="14.95" customHeight="1" x14ac:dyDescent="0.3">
      <c r="A81" s="41">
        <v>45839</v>
      </c>
      <c r="B81" s="42">
        <v>45869</v>
      </c>
      <c r="C81" s="51" t="s">
        <v>139</v>
      </c>
      <c r="D81" s="52" t="s">
        <v>140</v>
      </c>
      <c r="E81" s="45" t="s">
        <v>58</v>
      </c>
      <c r="F81" s="48">
        <v>112</v>
      </c>
      <c r="G81" s="47">
        <f t="shared" si="3"/>
        <v>44688</v>
      </c>
      <c r="H81" s="47">
        <v>399</v>
      </c>
      <c r="I81" s="41">
        <v>45870</v>
      </c>
      <c r="J81" s="42">
        <v>45900</v>
      </c>
      <c r="K81" s="44" t="s">
        <v>305</v>
      </c>
      <c r="L81" s="44" t="s">
        <v>306</v>
      </c>
      <c r="M81" s="45" t="s">
        <v>5</v>
      </c>
      <c r="N81" s="68">
        <v>67.8</v>
      </c>
      <c r="O81" s="67">
        <f t="shared" si="4"/>
        <v>1423.8</v>
      </c>
      <c r="P81" s="67">
        <v>21</v>
      </c>
      <c r="Q81" s="41">
        <v>45901</v>
      </c>
      <c r="R81" s="42">
        <v>45930</v>
      </c>
      <c r="S81" s="44" t="s">
        <v>137</v>
      </c>
      <c r="T81" s="85" t="s">
        <v>138</v>
      </c>
      <c r="U81" s="44" t="s">
        <v>58</v>
      </c>
      <c r="V81" s="48">
        <v>125</v>
      </c>
      <c r="W81" s="47">
        <f t="shared" si="5"/>
        <v>6250</v>
      </c>
      <c r="X81" s="47">
        <v>50</v>
      </c>
    </row>
    <row r="82" spans="1:24" s="14" customFormat="1" ht="14.95" customHeight="1" x14ac:dyDescent="0.3">
      <c r="A82" s="41">
        <v>45839</v>
      </c>
      <c r="B82" s="42">
        <v>45869</v>
      </c>
      <c r="C82" s="51" t="s">
        <v>141</v>
      </c>
      <c r="D82" s="52" t="s">
        <v>142</v>
      </c>
      <c r="E82" s="45" t="s">
        <v>12</v>
      </c>
      <c r="F82" s="48">
        <v>154</v>
      </c>
      <c r="G82" s="47">
        <f t="shared" si="3"/>
        <v>35112</v>
      </c>
      <c r="H82" s="47">
        <v>228</v>
      </c>
      <c r="I82" s="41">
        <v>45870</v>
      </c>
      <c r="J82" s="42">
        <v>45900</v>
      </c>
      <c r="K82" s="44" t="s">
        <v>130</v>
      </c>
      <c r="L82" s="44" t="s">
        <v>131</v>
      </c>
      <c r="M82" s="45" t="s">
        <v>58</v>
      </c>
      <c r="N82" s="68">
        <v>140</v>
      </c>
      <c r="O82" s="67">
        <f t="shared" si="4"/>
        <v>20580</v>
      </c>
      <c r="P82" s="67">
        <v>147</v>
      </c>
      <c r="Q82" s="41">
        <v>45901</v>
      </c>
      <c r="R82" s="42">
        <v>45930</v>
      </c>
      <c r="S82" s="44" t="s">
        <v>139</v>
      </c>
      <c r="T82" s="85" t="s">
        <v>140</v>
      </c>
      <c r="U82" s="44" t="s">
        <v>58</v>
      </c>
      <c r="V82" s="48">
        <v>112</v>
      </c>
      <c r="W82" s="47">
        <f t="shared" si="5"/>
        <v>44688</v>
      </c>
      <c r="X82" s="47">
        <v>399</v>
      </c>
    </row>
    <row r="83" spans="1:24" s="14" customFormat="1" ht="14.95" customHeight="1" x14ac:dyDescent="0.3">
      <c r="A83" s="41">
        <v>45839</v>
      </c>
      <c r="B83" s="42">
        <v>45869</v>
      </c>
      <c r="C83" s="51" t="s">
        <v>143</v>
      </c>
      <c r="D83" s="52" t="s">
        <v>343</v>
      </c>
      <c r="E83" s="54" t="s">
        <v>12</v>
      </c>
      <c r="F83" s="48">
        <v>145</v>
      </c>
      <c r="G83" s="47">
        <f t="shared" si="3"/>
        <v>1305</v>
      </c>
      <c r="H83" s="47">
        <v>9</v>
      </c>
      <c r="I83" s="41">
        <v>45870</v>
      </c>
      <c r="J83" s="42">
        <v>45900</v>
      </c>
      <c r="K83" s="44" t="s">
        <v>132</v>
      </c>
      <c r="L83" s="44" t="s">
        <v>133</v>
      </c>
      <c r="M83" s="45" t="s">
        <v>58</v>
      </c>
      <c r="N83" s="68">
        <v>130</v>
      </c>
      <c r="O83" s="67">
        <f t="shared" si="4"/>
        <v>7150</v>
      </c>
      <c r="P83" s="67">
        <v>55</v>
      </c>
      <c r="Q83" s="41">
        <v>45901</v>
      </c>
      <c r="R83" s="42">
        <v>45930</v>
      </c>
      <c r="S83" s="44" t="s">
        <v>141</v>
      </c>
      <c r="T83" s="85" t="s">
        <v>142</v>
      </c>
      <c r="U83" s="44" t="s">
        <v>12</v>
      </c>
      <c r="V83" s="48">
        <v>154</v>
      </c>
      <c r="W83" s="47">
        <f t="shared" si="5"/>
        <v>35112</v>
      </c>
      <c r="X83" s="47">
        <v>228</v>
      </c>
    </row>
    <row r="84" spans="1:24" s="14" customFormat="1" ht="14.95" customHeight="1" x14ac:dyDescent="0.3">
      <c r="A84" s="41">
        <v>45839</v>
      </c>
      <c r="B84" s="42">
        <v>45869</v>
      </c>
      <c r="C84" s="51" t="s">
        <v>71</v>
      </c>
      <c r="D84" s="52" t="s">
        <v>303</v>
      </c>
      <c r="E84" s="54" t="s">
        <v>72</v>
      </c>
      <c r="F84" s="48">
        <v>146</v>
      </c>
      <c r="G84" s="47">
        <f t="shared" si="3"/>
        <v>8176</v>
      </c>
      <c r="H84" s="47">
        <v>56</v>
      </c>
      <c r="I84" s="41">
        <v>45870</v>
      </c>
      <c r="J84" s="42">
        <v>45900</v>
      </c>
      <c r="K84" s="44" t="s">
        <v>134</v>
      </c>
      <c r="L84" s="44" t="s">
        <v>135</v>
      </c>
      <c r="M84" s="45" t="s">
        <v>136</v>
      </c>
      <c r="N84" s="68">
        <v>4.7</v>
      </c>
      <c r="O84" s="67">
        <f t="shared" si="4"/>
        <v>29610</v>
      </c>
      <c r="P84" s="67">
        <v>6300</v>
      </c>
      <c r="Q84" s="41">
        <v>45901</v>
      </c>
      <c r="R84" s="42">
        <v>45930</v>
      </c>
      <c r="S84" s="44" t="s">
        <v>143</v>
      </c>
      <c r="T84" s="85" t="s">
        <v>343</v>
      </c>
      <c r="U84" s="44" t="s">
        <v>12</v>
      </c>
      <c r="V84" s="48">
        <v>145</v>
      </c>
      <c r="W84" s="47">
        <f t="shared" si="5"/>
        <v>1305</v>
      </c>
      <c r="X84" s="47">
        <v>9</v>
      </c>
    </row>
    <row r="85" spans="1:24" s="14" customFormat="1" ht="14.95" customHeight="1" x14ac:dyDescent="0.3">
      <c r="A85" s="41">
        <v>45839</v>
      </c>
      <c r="B85" s="42">
        <v>45869</v>
      </c>
      <c r="C85" s="51" t="s">
        <v>144</v>
      </c>
      <c r="D85" s="52" t="s">
        <v>145</v>
      </c>
      <c r="E85" s="54" t="s">
        <v>5</v>
      </c>
      <c r="F85" s="48">
        <v>6.49</v>
      </c>
      <c r="G85" s="47">
        <f t="shared" si="3"/>
        <v>979.99</v>
      </c>
      <c r="H85" s="47">
        <v>151</v>
      </c>
      <c r="I85" s="41">
        <v>45870</v>
      </c>
      <c r="J85" s="42">
        <v>45900</v>
      </c>
      <c r="K85" s="44" t="s">
        <v>137</v>
      </c>
      <c r="L85" s="44" t="s">
        <v>138</v>
      </c>
      <c r="M85" s="45" t="s">
        <v>58</v>
      </c>
      <c r="N85" s="68">
        <v>125</v>
      </c>
      <c r="O85" s="67">
        <f t="shared" si="4"/>
        <v>6250</v>
      </c>
      <c r="P85" s="67">
        <v>50</v>
      </c>
      <c r="Q85" s="41">
        <v>45901</v>
      </c>
      <c r="R85" s="42">
        <v>45930</v>
      </c>
      <c r="S85" s="44" t="s">
        <v>8</v>
      </c>
      <c r="T85" s="85" t="s">
        <v>303</v>
      </c>
      <c r="U85" s="44" t="s">
        <v>72</v>
      </c>
      <c r="V85" s="48">
        <v>301</v>
      </c>
      <c r="W85" s="47">
        <f t="shared" si="5"/>
        <v>33411</v>
      </c>
      <c r="X85" s="47">
        <v>111</v>
      </c>
    </row>
    <row r="86" spans="1:24" s="14" customFormat="1" ht="14.95" customHeight="1" x14ac:dyDescent="0.3">
      <c r="A86" s="41">
        <v>45839</v>
      </c>
      <c r="B86" s="42">
        <v>45869</v>
      </c>
      <c r="C86" s="51" t="s">
        <v>146</v>
      </c>
      <c r="D86" s="52" t="s">
        <v>147</v>
      </c>
      <c r="E86" s="54" t="s">
        <v>5</v>
      </c>
      <c r="F86" s="48">
        <v>274.20999999999998</v>
      </c>
      <c r="G86" s="47">
        <f t="shared" si="3"/>
        <v>9048.9299999999985</v>
      </c>
      <c r="H86" s="47">
        <v>33</v>
      </c>
      <c r="I86" s="41">
        <v>45870</v>
      </c>
      <c r="J86" s="42">
        <v>45900</v>
      </c>
      <c r="K86" s="51" t="s">
        <v>139</v>
      </c>
      <c r="L86" s="52" t="s">
        <v>140</v>
      </c>
      <c r="M86" s="45" t="s">
        <v>58</v>
      </c>
      <c r="N86" s="70">
        <v>112</v>
      </c>
      <c r="O86" s="67">
        <f t="shared" si="4"/>
        <v>44688</v>
      </c>
      <c r="P86" s="67">
        <v>399</v>
      </c>
      <c r="Q86" s="41">
        <v>45901</v>
      </c>
      <c r="R86" s="42">
        <v>45930</v>
      </c>
      <c r="S86" s="51" t="s">
        <v>321</v>
      </c>
      <c r="T86" s="86" t="s">
        <v>348</v>
      </c>
      <c r="U86" s="44" t="s">
        <v>5</v>
      </c>
      <c r="V86" s="48">
        <v>0</v>
      </c>
      <c r="W86" s="47">
        <f t="shared" si="5"/>
        <v>0</v>
      </c>
      <c r="X86" s="47">
        <v>58</v>
      </c>
    </row>
    <row r="87" spans="1:24" s="14" customFormat="1" ht="14.95" customHeight="1" x14ac:dyDescent="0.3">
      <c r="A87" s="41">
        <v>45839</v>
      </c>
      <c r="B87" s="42">
        <v>45869</v>
      </c>
      <c r="C87" s="51" t="s">
        <v>148</v>
      </c>
      <c r="D87" s="52" t="s">
        <v>149</v>
      </c>
      <c r="E87" s="54" t="s">
        <v>5</v>
      </c>
      <c r="F87" s="48">
        <v>536.9</v>
      </c>
      <c r="G87" s="47">
        <f t="shared" si="3"/>
        <v>10201.1</v>
      </c>
      <c r="H87" s="47">
        <v>19</v>
      </c>
      <c r="I87" s="41">
        <v>45870</v>
      </c>
      <c r="J87" s="42">
        <v>45900</v>
      </c>
      <c r="K87" s="51" t="s">
        <v>141</v>
      </c>
      <c r="L87" s="52" t="s">
        <v>142</v>
      </c>
      <c r="M87" s="45" t="s">
        <v>12</v>
      </c>
      <c r="N87" s="70">
        <v>154</v>
      </c>
      <c r="O87" s="67">
        <f t="shared" si="4"/>
        <v>35112</v>
      </c>
      <c r="P87" s="67">
        <v>228</v>
      </c>
      <c r="Q87" s="41">
        <v>45901</v>
      </c>
      <c r="R87" s="42">
        <v>45930</v>
      </c>
      <c r="S87" s="51" t="s">
        <v>144</v>
      </c>
      <c r="T87" s="86" t="s">
        <v>145</v>
      </c>
      <c r="U87" s="44" t="s">
        <v>5</v>
      </c>
      <c r="V87" s="48">
        <v>6.49</v>
      </c>
      <c r="W87" s="47">
        <f t="shared" si="5"/>
        <v>902.11</v>
      </c>
      <c r="X87" s="47">
        <v>139</v>
      </c>
    </row>
    <row r="88" spans="1:24" s="14" customFormat="1" ht="14.95" customHeight="1" x14ac:dyDescent="0.3">
      <c r="A88" s="41">
        <v>45839</v>
      </c>
      <c r="B88" s="42">
        <v>45869</v>
      </c>
      <c r="C88" s="51" t="s">
        <v>150</v>
      </c>
      <c r="D88" s="52" t="s">
        <v>151</v>
      </c>
      <c r="E88" s="54" t="s">
        <v>5</v>
      </c>
      <c r="F88" s="48">
        <v>225.98</v>
      </c>
      <c r="G88" s="47">
        <f t="shared" si="3"/>
        <v>7683.32</v>
      </c>
      <c r="H88" s="47">
        <v>34</v>
      </c>
      <c r="I88" s="41">
        <v>45870</v>
      </c>
      <c r="J88" s="42">
        <v>45900</v>
      </c>
      <c r="K88" s="51" t="s">
        <v>143</v>
      </c>
      <c r="L88" s="52" t="s">
        <v>343</v>
      </c>
      <c r="M88" s="45" t="s">
        <v>12</v>
      </c>
      <c r="N88" s="70">
        <v>145</v>
      </c>
      <c r="O88" s="67">
        <f t="shared" si="4"/>
        <v>1305</v>
      </c>
      <c r="P88" s="67">
        <v>9</v>
      </c>
      <c r="Q88" s="41">
        <v>45901</v>
      </c>
      <c r="R88" s="42">
        <v>45930</v>
      </c>
      <c r="S88" s="51" t="s">
        <v>146</v>
      </c>
      <c r="T88" s="86" t="s">
        <v>147</v>
      </c>
      <c r="U88" s="44" t="s">
        <v>5</v>
      </c>
      <c r="V88" s="48">
        <v>274.20999999999998</v>
      </c>
      <c r="W88" s="47">
        <f t="shared" si="5"/>
        <v>9048.9299999999985</v>
      </c>
      <c r="X88" s="47">
        <v>33</v>
      </c>
    </row>
    <row r="89" spans="1:24" s="14" customFormat="1" ht="14.95" customHeight="1" x14ac:dyDescent="0.3">
      <c r="A89" s="41">
        <v>45839</v>
      </c>
      <c r="B89" s="42">
        <v>45869</v>
      </c>
      <c r="C89" s="51" t="s">
        <v>152</v>
      </c>
      <c r="D89" s="52" t="s">
        <v>153</v>
      </c>
      <c r="E89" s="54" t="s">
        <v>12</v>
      </c>
      <c r="F89" s="48">
        <v>192</v>
      </c>
      <c r="G89" s="47">
        <f t="shared" si="3"/>
        <v>1920</v>
      </c>
      <c r="H89" s="47">
        <v>10</v>
      </c>
      <c r="I89" s="41">
        <v>45870</v>
      </c>
      <c r="J89" s="42">
        <v>45900</v>
      </c>
      <c r="K89" s="51" t="s">
        <v>8</v>
      </c>
      <c r="L89" s="52" t="s">
        <v>303</v>
      </c>
      <c r="M89" s="54" t="s">
        <v>72</v>
      </c>
      <c r="N89" s="70">
        <v>245.35897435897436</v>
      </c>
      <c r="O89" s="67">
        <f t="shared" si="4"/>
        <v>27234.846153846156</v>
      </c>
      <c r="P89" s="67">
        <v>111</v>
      </c>
      <c r="Q89" s="41">
        <v>45901</v>
      </c>
      <c r="R89" s="42">
        <v>45930</v>
      </c>
      <c r="S89" s="51" t="s">
        <v>148</v>
      </c>
      <c r="T89" s="86" t="s">
        <v>149</v>
      </c>
      <c r="U89" s="51" t="s">
        <v>5</v>
      </c>
      <c r="V89" s="48">
        <v>536.9</v>
      </c>
      <c r="W89" s="47">
        <f t="shared" si="5"/>
        <v>8590.4</v>
      </c>
      <c r="X89" s="47">
        <v>16</v>
      </c>
    </row>
    <row r="90" spans="1:24" s="14" customFormat="1" ht="14.95" customHeight="1" x14ac:dyDescent="0.3">
      <c r="A90" s="41">
        <v>45839</v>
      </c>
      <c r="B90" s="42">
        <v>45869</v>
      </c>
      <c r="C90" s="51" t="s">
        <v>155</v>
      </c>
      <c r="D90" s="52" t="s">
        <v>156</v>
      </c>
      <c r="E90" s="54" t="s">
        <v>12</v>
      </c>
      <c r="F90" s="46">
        <v>200</v>
      </c>
      <c r="G90" s="47">
        <f t="shared" si="3"/>
        <v>600</v>
      </c>
      <c r="H90" s="47">
        <v>3</v>
      </c>
      <c r="I90" s="41">
        <v>45870</v>
      </c>
      <c r="J90" s="42">
        <v>45900</v>
      </c>
      <c r="K90" s="51" t="s">
        <v>321</v>
      </c>
      <c r="L90" s="52" t="s">
        <v>348</v>
      </c>
      <c r="M90" s="54" t="s">
        <v>5</v>
      </c>
      <c r="N90" s="70">
        <v>0</v>
      </c>
      <c r="O90" s="67">
        <f t="shared" si="4"/>
        <v>0</v>
      </c>
      <c r="P90" s="67">
        <v>58</v>
      </c>
      <c r="Q90" s="41">
        <v>45901</v>
      </c>
      <c r="R90" s="42">
        <v>45930</v>
      </c>
      <c r="S90" s="51" t="s">
        <v>150</v>
      </c>
      <c r="T90" s="86" t="s">
        <v>151</v>
      </c>
      <c r="U90" s="51" t="s">
        <v>5</v>
      </c>
      <c r="V90" s="48">
        <v>225.98</v>
      </c>
      <c r="W90" s="47">
        <f t="shared" si="5"/>
        <v>7683.32</v>
      </c>
      <c r="X90" s="47">
        <v>34</v>
      </c>
    </row>
    <row r="91" spans="1:24" s="14" customFormat="1" ht="14.95" customHeight="1" x14ac:dyDescent="0.3">
      <c r="A91" s="41">
        <v>45839</v>
      </c>
      <c r="B91" s="42">
        <v>45869</v>
      </c>
      <c r="C91" s="51" t="s">
        <v>161</v>
      </c>
      <c r="D91" s="52" t="s">
        <v>162</v>
      </c>
      <c r="E91" s="54" t="s">
        <v>154</v>
      </c>
      <c r="F91" s="48">
        <v>364</v>
      </c>
      <c r="G91" s="47">
        <f t="shared" si="3"/>
        <v>2912</v>
      </c>
      <c r="H91" s="47">
        <v>8</v>
      </c>
      <c r="I91" s="41">
        <v>45870</v>
      </c>
      <c r="J91" s="42">
        <v>45900</v>
      </c>
      <c r="K91" s="51" t="s">
        <v>144</v>
      </c>
      <c r="L91" s="52" t="s">
        <v>145</v>
      </c>
      <c r="M91" s="54" t="s">
        <v>5</v>
      </c>
      <c r="N91" s="70">
        <v>6.49</v>
      </c>
      <c r="O91" s="67">
        <f t="shared" si="4"/>
        <v>902.11</v>
      </c>
      <c r="P91" s="67">
        <v>139</v>
      </c>
      <c r="Q91" s="41">
        <v>45901</v>
      </c>
      <c r="R91" s="42">
        <v>45930</v>
      </c>
      <c r="S91" s="51" t="s">
        <v>152</v>
      </c>
      <c r="T91" s="86" t="s">
        <v>153</v>
      </c>
      <c r="U91" s="51" t="s">
        <v>12</v>
      </c>
      <c r="V91" s="48">
        <v>192</v>
      </c>
      <c r="W91" s="47">
        <f t="shared" si="5"/>
        <v>1920</v>
      </c>
      <c r="X91" s="47">
        <v>10</v>
      </c>
    </row>
    <row r="92" spans="1:24" s="14" customFormat="1" ht="14.95" customHeight="1" x14ac:dyDescent="0.3">
      <c r="A92" s="41">
        <v>45839</v>
      </c>
      <c r="B92" s="42">
        <v>45869</v>
      </c>
      <c r="C92" s="51" t="s">
        <v>313</v>
      </c>
      <c r="D92" s="52" t="s">
        <v>157</v>
      </c>
      <c r="E92" s="54" t="s">
        <v>58</v>
      </c>
      <c r="F92" s="48">
        <v>160</v>
      </c>
      <c r="G92" s="47">
        <f t="shared" si="3"/>
        <v>8000</v>
      </c>
      <c r="H92" s="47">
        <v>50</v>
      </c>
      <c r="I92" s="41">
        <v>45870</v>
      </c>
      <c r="J92" s="42">
        <v>45900</v>
      </c>
      <c r="K92" s="51" t="s">
        <v>146</v>
      </c>
      <c r="L92" s="52" t="s">
        <v>147</v>
      </c>
      <c r="M92" s="54" t="s">
        <v>5</v>
      </c>
      <c r="N92" s="70">
        <v>274.20999999999998</v>
      </c>
      <c r="O92" s="67">
        <f t="shared" si="4"/>
        <v>9048.9299999999985</v>
      </c>
      <c r="P92" s="67">
        <v>33</v>
      </c>
      <c r="Q92" s="41">
        <v>45901</v>
      </c>
      <c r="R92" s="42">
        <v>45930</v>
      </c>
      <c r="S92" s="51" t="s">
        <v>8</v>
      </c>
      <c r="T92" s="86" t="s">
        <v>156</v>
      </c>
      <c r="U92" s="51" t="s">
        <v>12</v>
      </c>
      <c r="V92" s="48">
        <v>385</v>
      </c>
      <c r="W92" s="47">
        <f t="shared" si="5"/>
        <v>8855</v>
      </c>
      <c r="X92" s="47">
        <v>23</v>
      </c>
    </row>
    <row r="93" spans="1:24" s="14" customFormat="1" ht="14.95" customHeight="1" x14ac:dyDescent="0.3">
      <c r="A93" s="41">
        <v>45839</v>
      </c>
      <c r="B93" s="42">
        <v>45869</v>
      </c>
      <c r="C93" s="51" t="s">
        <v>158</v>
      </c>
      <c r="D93" s="52" t="s">
        <v>159</v>
      </c>
      <c r="E93" s="54" t="s">
        <v>160</v>
      </c>
      <c r="F93" s="48">
        <v>60</v>
      </c>
      <c r="G93" s="47">
        <f t="shared" si="3"/>
        <v>36000</v>
      </c>
      <c r="H93" s="47">
        <v>600</v>
      </c>
      <c r="I93" s="41">
        <v>45870</v>
      </c>
      <c r="J93" s="42">
        <v>45900</v>
      </c>
      <c r="K93" s="51" t="s">
        <v>148</v>
      </c>
      <c r="L93" s="52" t="s">
        <v>149</v>
      </c>
      <c r="M93" s="54" t="s">
        <v>5</v>
      </c>
      <c r="N93" s="70">
        <v>536.9</v>
      </c>
      <c r="O93" s="67">
        <f t="shared" si="4"/>
        <v>8590.4</v>
      </c>
      <c r="P93" s="67">
        <v>16</v>
      </c>
      <c r="Q93" s="41">
        <v>45901</v>
      </c>
      <c r="R93" s="42">
        <v>45930</v>
      </c>
      <c r="S93" s="51" t="s">
        <v>8</v>
      </c>
      <c r="T93" s="86" t="s">
        <v>162</v>
      </c>
      <c r="U93" s="51" t="s">
        <v>154</v>
      </c>
      <c r="V93" s="48">
        <v>525</v>
      </c>
      <c r="W93" s="47">
        <f t="shared" si="5"/>
        <v>13125</v>
      </c>
      <c r="X93" s="47">
        <v>25</v>
      </c>
    </row>
    <row r="94" spans="1:24" s="14" customFormat="1" ht="14.95" customHeight="1" x14ac:dyDescent="0.3">
      <c r="A94" s="41">
        <v>45839</v>
      </c>
      <c r="B94" s="42">
        <v>45869</v>
      </c>
      <c r="C94" s="51" t="s">
        <v>163</v>
      </c>
      <c r="D94" s="52" t="s">
        <v>164</v>
      </c>
      <c r="E94" s="54" t="s">
        <v>5</v>
      </c>
      <c r="F94" s="48">
        <v>18.5</v>
      </c>
      <c r="G94" s="47">
        <f t="shared" si="3"/>
        <v>814</v>
      </c>
      <c r="H94" s="47">
        <v>44</v>
      </c>
      <c r="I94" s="41">
        <v>45870</v>
      </c>
      <c r="J94" s="42">
        <v>45900</v>
      </c>
      <c r="K94" s="51" t="s">
        <v>150</v>
      </c>
      <c r="L94" s="52" t="s">
        <v>151</v>
      </c>
      <c r="M94" s="54" t="s">
        <v>5</v>
      </c>
      <c r="N94" s="70">
        <v>225.98</v>
      </c>
      <c r="O94" s="67">
        <f t="shared" si="4"/>
        <v>7683.32</v>
      </c>
      <c r="P94" s="67">
        <v>34</v>
      </c>
      <c r="Q94" s="41">
        <v>45901</v>
      </c>
      <c r="R94" s="42">
        <v>45930</v>
      </c>
      <c r="S94" s="51" t="s">
        <v>158</v>
      </c>
      <c r="T94" s="86" t="s">
        <v>159</v>
      </c>
      <c r="U94" s="51" t="s">
        <v>160</v>
      </c>
      <c r="V94" s="48">
        <v>60</v>
      </c>
      <c r="W94" s="47">
        <f t="shared" si="5"/>
        <v>15600</v>
      </c>
      <c r="X94" s="47">
        <v>260</v>
      </c>
    </row>
    <row r="95" spans="1:24" s="14" customFormat="1" ht="14.95" customHeight="1" x14ac:dyDescent="0.3">
      <c r="A95" s="41">
        <v>45839</v>
      </c>
      <c r="B95" s="42">
        <v>45869</v>
      </c>
      <c r="C95" s="51" t="s">
        <v>167</v>
      </c>
      <c r="D95" s="52" t="s">
        <v>168</v>
      </c>
      <c r="E95" s="54" t="s">
        <v>5</v>
      </c>
      <c r="F95" s="48">
        <v>18.5</v>
      </c>
      <c r="G95" s="47">
        <f t="shared" si="3"/>
        <v>370</v>
      </c>
      <c r="H95" s="47">
        <v>20</v>
      </c>
      <c r="I95" s="41">
        <v>45870</v>
      </c>
      <c r="J95" s="42">
        <v>45900</v>
      </c>
      <c r="K95" s="51" t="s">
        <v>152</v>
      </c>
      <c r="L95" s="52" t="s">
        <v>153</v>
      </c>
      <c r="M95" s="54" t="s">
        <v>12</v>
      </c>
      <c r="N95" s="70">
        <v>192</v>
      </c>
      <c r="O95" s="67">
        <f t="shared" si="4"/>
        <v>1920</v>
      </c>
      <c r="P95" s="67">
        <v>10</v>
      </c>
      <c r="Q95" s="41">
        <v>45901</v>
      </c>
      <c r="R95" s="42">
        <v>45930</v>
      </c>
      <c r="S95" s="51" t="s">
        <v>163</v>
      </c>
      <c r="T95" s="86" t="s">
        <v>164</v>
      </c>
      <c r="U95" s="51" t="s">
        <v>5</v>
      </c>
      <c r="V95" s="48">
        <v>18.5</v>
      </c>
      <c r="W95" s="47">
        <f t="shared" si="5"/>
        <v>814</v>
      </c>
      <c r="X95" s="47">
        <v>44</v>
      </c>
    </row>
    <row r="96" spans="1:24" s="14" customFormat="1" ht="14.95" customHeight="1" x14ac:dyDescent="0.3">
      <c r="A96" s="41">
        <v>45839</v>
      </c>
      <c r="B96" s="42">
        <v>45869</v>
      </c>
      <c r="C96" s="51" t="s">
        <v>165</v>
      </c>
      <c r="D96" s="52" t="s">
        <v>166</v>
      </c>
      <c r="E96" s="54" t="s">
        <v>5</v>
      </c>
      <c r="F96" s="48">
        <v>18.5</v>
      </c>
      <c r="G96" s="47">
        <f t="shared" si="3"/>
        <v>1239.5</v>
      </c>
      <c r="H96" s="47">
        <v>67</v>
      </c>
      <c r="I96" s="41">
        <v>45870</v>
      </c>
      <c r="J96" s="42">
        <v>45900</v>
      </c>
      <c r="K96" s="51" t="s">
        <v>8</v>
      </c>
      <c r="L96" s="52" t="s">
        <v>156</v>
      </c>
      <c r="M96" s="54" t="s">
        <v>12</v>
      </c>
      <c r="N96" s="66">
        <v>360.86956521739131</v>
      </c>
      <c r="O96" s="67">
        <f t="shared" si="4"/>
        <v>8300</v>
      </c>
      <c r="P96" s="67">
        <v>23</v>
      </c>
      <c r="Q96" s="41">
        <v>45901</v>
      </c>
      <c r="R96" s="42">
        <v>45930</v>
      </c>
      <c r="S96" s="51" t="s">
        <v>167</v>
      </c>
      <c r="T96" s="86" t="s">
        <v>168</v>
      </c>
      <c r="U96" s="51" t="s">
        <v>5</v>
      </c>
      <c r="V96" s="46">
        <v>18.5</v>
      </c>
      <c r="W96" s="47">
        <f t="shared" si="5"/>
        <v>370</v>
      </c>
      <c r="X96" s="47">
        <v>20</v>
      </c>
    </row>
    <row r="97" spans="1:24" s="14" customFormat="1" ht="14.95" customHeight="1" x14ac:dyDescent="0.3">
      <c r="A97" s="41">
        <v>45839</v>
      </c>
      <c r="B97" s="42">
        <v>45869</v>
      </c>
      <c r="C97" s="51" t="s">
        <v>169</v>
      </c>
      <c r="D97" s="52" t="s">
        <v>367</v>
      </c>
      <c r="E97" s="54" t="s">
        <v>5</v>
      </c>
      <c r="F97" s="48">
        <v>210</v>
      </c>
      <c r="G97" s="47">
        <f t="shared" si="3"/>
        <v>210</v>
      </c>
      <c r="H97" s="47">
        <v>1</v>
      </c>
      <c r="I97" s="41">
        <v>45870</v>
      </c>
      <c r="J97" s="42">
        <v>45900</v>
      </c>
      <c r="K97" s="51" t="s">
        <v>8</v>
      </c>
      <c r="L97" s="52" t="s">
        <v>162</v>
      </c>
      <c r="M97" s="54" t="s">
        <v>154</v>
      </c>
      <c r="N97" s="70">
        <v>479</v>
      </c>
      <c r="O97" s="67">
        <f t="shared" si="4"/>
        <v>11975</v>
      </c>
      <c r="P97" s="67">
        <v>25</v>
      </c>
      <c r="Q97" s="41">
        <v>45901</v>
      </c>
      <c r="R97" s="42">
        <v>45930</v>
      </c>
      <c r="S97" s="51" t="s">
        <v>165</v>
      </c>
      <c r="T97" s="86" t="s">
        <v>166</v>
      </c>
      <c r="U97" s="51" t="s">
        <v>5</v>
      </c>
      <c r="V97" s="48">
        <v>18.5</v>
      </c>
      <c r="W97" s="47">
        <f t="shared" si="5"/>
        <v>1239.5</v>
      </c>
      <c r="X97" s="47">
        <v>67</v>
      </c>
    </row>
    <row r="98" spans="1:24" s="14" customFormat="1" ht="14.95" customHeight="1" x14ac:dyDescent="0.3">
      <c r="A98" s="41">
        <v>45839</v>
      </c>
      <c r="B98" s="42">
        <v>45869</v>
      </c>
      <c r="C98" s="51" t="s">
        <v>169</v>
      </c>
      <c r="D98" s="52" t="s">
        <v>170</v>
      </c>
      <c r="E98" s="54" t="s">
        <v>5</v>
      </c>
      <c r="F98" s="48">
        <v>560</v>
      </c>
      <c r="G98" s="47">
        <f t="shared" si="3"/>
        <v>19600</v>
      </c>
      <c r="H98" s="47">
        <v>35</v>
      </c>
      <c r="I98" s="41">
        <v>45870</v>
      </c>
      <c r="J98" s="42">
        <v>45900</v>
      </c>
      <c r="K98" s="51" t="s">
        <v>158</v>
      </c>
      <c r="L98" s="52" t="s">
        <v>159</v>
      </c>
      <c r="M98" s="54" t="s">
        <v>160</v>
      </c>
      <c r="N98" s="70">
        <v>60</v>
      </c>
      <c r="O98" s="67">
        <f t="shared" si="4"/>
        <v>15600</v>
      </c>
      <c r="P98" s="67">
        <v>260</v>
      </c>
      <c r="Q98" s="41">
        <v>45901</v>
      </c>
      <c r="R98" s="42">
        <v>45930</v>
      </c>
      <c r="S98" s="51" t="s">
        <v>169</v>
      </c>
      <c r="T98" s="86" t="s">
        <v>170</v>
      </c>
      <c r="U98" s="51" t="s">
        <v>5</v>
      </c>
      <c r="V98" s="48">
        <v>560</v>
      </c>
      <c r="W98" s="47">
        <f t="shared" si="5"/>
        <v>7840</v>
      </c>
      <c r="X98" s="47">
        <v>14</v>
      </c>
    </row>
    <row r="99" spans="1:24" s="14" customFormat="1" ht="14.95" customHeight="1" x14ac:dyDescent="0.3">
      <c r="A99" s="41">
        <v>45839</v>
      </c>
      <c r="B99" s="42">
        <v>45869</v>
      </c>
      <c r="C99" s="51" t="s">
        <v>171</v>
      </c>
      <c r="D99" s="52" t="s">
        <v>172</v>
      </c>
      <c r="E99" s="54" t="s">
        <v>5</v>
      </c>
      <c r="F99" s="48">
        <v>550</v>
      </c>
      <c r="G99" s="47">
        <f t="shared" si="3"/>
        <v>5500</v>
      </c>
      <c r="H99" s="47">
        <v>10</v>
      </c>
      <c r="I99" s="41">
        <v>45870</v>
      </c>
      <c r="J99" s="42">
        <v>45900</v>
      </c>
      <c r="K99" s="51" t="s">
        <v>163</v>
      </c>
      <c r="L99" s="52" t="s">
        <v>164</v>
      </c>
      <c r="M99" s="54" t="s">
        <v>5</v>
      </c>
      <c r="N99" s="70">
        <v>18.5</v>
      </c>
      <c r="O99" s="67">
        <f t="shared" si="4"/>
        <v>814</v>
      </c>
      <c r="P99" s="67">
        <v>44</v>
      </c>
      <c r="Q99" s="41">
        <v>45901</v>
      </c>
      <c r="R99" s="42">
        <v>45930</v>
      </c>
      <c r="S99" s="51" t="s">
        <v>8</v>
      </c>
      <c r="T99" s="86" t="s">
        <v>174</v>
      </c>
      <c r="U99" s="51" t="s">
        <v>5</v>
      </c>
      <c r="V99" s="48">
        <v>1112.1500000000001</v>
      </c>
      <c r="W99" s="47">
        <f t="shared" si="5"/>
        <v>20018.7</v>
      </c>
      <c r="X99" s="47">
        <v>18</v>
      </c>
    </row>
    <row r="100" spans="1:24" s="14" customFormat="1" ht="14.95" customHeight="1" x14ac:dyDescent="0.3">
      <c r="A100" s="41">
        <v>45839</v>
      </c>
      <c r="B100" s="42">
        <v>45869</v>
      </c>
      <c r="C100" s="51" t="s">
        <v>173</v>
      </c>
      <c r="D100" s="52" t="s">
        <v>174</v>
      </c>
      <c r="E100" s="54" t="s">
        <v>5</v>
      </c>
      <c r="F100" s="48">
        <v>812.43</v>
      </c>
      <c r="G100" s="47">
        <f t="shared" si="3"/>
        <v>14623.74</v>
      </c>
      <c r="H100" s="47">
        <v>18</v>
      </c>
      <c r="I100" s="41">
        <v>45870</v>
      </c>
      <c r="J100" s="42">
        <v>45900</v>
      </c>
      <c r="K100" s="51" t="s">
        <v>165</v>
      </c>
      <c r="L100" s="52" t="s">
        <v>166</v>
      </c>
      <c r="M100" s="54" t="s">
        <v>5</v>
      </c>
      <c r="N100" s="70">
        <v>18.5</v>
      </c>
      <c r="O100" s="67">
        <f t="shared" si="4"/>
        <v>1239.5</v>
      </c>
      <c r="P100" s="67">
        <v>67</v>
      </c>
      <c r="Q100" s="41">
        <v>45901</v>
      </c>
      <c r="R100" s="42">
        <v>45930</v>
      </c>
      <c r="S100" s="51" t="s">
        <v>175</v>
      </c>
      <c r="T100" s="86" t="s">
        <v>176</v>
      </c>
      <c r="U100" s="51" t="s">
        <v>58</v>
      </c>
      <c r="V100" s="48">
        <v>125</v>
      </c>
      <c r="W100" s="47">
        <f t="shared" si="5"/>
        <v>14000</v>
      </c>
      <c r="X100" s="47">
        <v>112</v>
      </c>
    </row>
    <row r="101" spans="1:24" s="14" customFormat="1" ht="14.95" customHeight="1" x14ac:dyDescent="0.3">
      <c r="A101" s="41">
        <v>45839</v>
      </c>
      <c r="B101" s="42">
        <v>45869</v>
      </c>
      <c r="C101" s="51" t="s">
        <v>175</v>
      </c>
      <c r="D101" s="52" t="s">
        <v>176</v>
      </c>
      <c r="E101" s="54" t="s">
        <v>58</v>
      </c>
      <c r="F101" s="48">
        <v>125</v>
      </c>
      <c r="G101" s="47">
        <f t="shared" si="3"/>
        <v>14000</v>
      </c>
      <c r="H101" s="47">
        <v>112</v>
      </c>
      <c r="I101" s="41">
        <v>45870</v>
      </c>
      <c r="J101" s="42">
        <v>45900</v>
      </c>
      <c r="K101" s="51" t="s">
        <v>169</v>
      </c>
      <c r="L101" s="52" t="s">
        <v>170</v>
      </c>
      <c r="M101" s="54" t="s">
        <v>5</v>
      </c>
      <c r="N101" s="70">
        <v>560</v>
      </c>
      <c r="O101" s="67">
        <f t="shared" si="4"/>
        <v>7840</v>
      </c>
      <c r="P101" s="67">
        <v>14</v>
      </c>
      <c r="Q101" s="41">
        <v>45901</v>
      </c>
      <c r="R101" s="42">
        <v>45930</v>
      </c>
      <c r="S101" s="51" t="s">
        <v>177</v>
      </c>
      <c r="T101" s="86" t="s">
        <v>178</v>
      </c>
      <c r="U101" s="51" t="s">
        <v>58</v>
      </c>
      <c r="V101" s="48">
        <v>130</v>
      </c>
      <c r="W101" s="47">
        <f t="shared" si="5"/>
        <v>21450</v>
      </c>
      <c r="X101" s="47">
        <v>165</v>
      </c>
    </row>
    <row r="102" spans="1:24" s="14" customFormat="1" ht="14.95" customHeight="1" x14ac:dyDescent="0.3">
      <c r="A102" s="41">
        <v>45839</v>
      </c>
      <c r="B102" s="42">
        <v>45869</v>
      </c>
      <c r="C102" s="51" t="s">
        <v>177</v>
      </c>
      <c r="D102" s="52" t="s">
        <v>178</v>
      </c>
      <c r="E102" s="54" t="s">
        <v>58</v>
      </c>
      <c r="F102" s="48">
        <v>130</v>
      </c>
      <c r="G102" s="47">
        <f t="shared" si="3"/>
        <v>21450</v>
      </c>
      <c r="H102" s="47">
        <v>165</v>
      </c>
      <c r="I102" s="41">
        <v>45870</v>
      </c>
      <c r="J102" s="42">
        <v>45900</v>
      </c>
      <c r="K102" s="51" t="s">
        <v>8</v>
      </c>
      <c r="L102" s="52" t="s">
        <v>174</v>
      </c>
      <c r="M102" s="54" t="s">
        <v>5</v>
      </c>
      <c r="N102" s="70">
        <v>970.17736842105262</v>
      </c>
      <c r="O102" s="67">
        <f t="shared" si="4"/>
        <v>17463.192631578946</v>
      </c>
      <c r="P102" s="67">
        <v>18</v>
      </c>
      <c r="Q102" s="41">
        <v>45901</v>
      </c>
      <c r="R102" s="42">
        <v>45930</v>
      </c>
      <c r="S102" s="51" t="s">
        <v>179</v>
      </c>
      <c r="T102" s="86" t="s">
        <v>329</v>
      </c>
      <c r="U102" s="51" t="s">
        <v>58</v>
      </c>
      <c r="V102" s="48">
        <v>22.285714285714285</v>
      </c>
      <c r="W102" s="47">
        <f t="shared" si="5"/>
        <v>19500</v>
      </c>
      <c r="X102" s="47">
        <v>875</v>
      </c>
    </row>
    <row r="103" spans="1:24" s="14" customFormat="1" ht="14.95" customHeight="1" x14ac:dyDescent="0.3">
      <c r="A103" s="41">
        <v>45839</v>
      </c>
      <c r="B103" s="42">
        <v>45869</v>
      </c>
      <c r="C103" s="51" t="s">
        <v>179</v>
      </c>
      <c r="D103" s="52" t="s">
        <v>329</v>
      </c>
      <c r="E103" s="54" t="s">
        <v>58</v>
      </c>
      <c r="F103" s="48">
        <v>22.285714285714285</v>
      </c>
      <c r="G103" s="47">
        <f t="shared" si="3"/>
        <v>19500</v>
      </c>
      <c r="H103" s="47">
        <v>875</v>
      </c>
      <c r="I103" s="41">
        <v>45870</v>
      </c>
      <c r="J103" s="42">
        <v>45900</v>
      </c>
      <c r="K103" s="51" t="s">
        <v>175</v>
      </c>
      <c r="L103" s="52" t="s">
        <v>176</v>
      </c>
      <c r="M103" s="54" t="s">
        <v>58</v>
      </c>
      <c r="N103" s="70">
        <v>125</v>
      </c>
      <c r="O103" s="67">
        <f t="shared" si="4"/>
        <v>14000</v>
      </c>
      <c r="P103" s="67">
        <v>112</v>
      </c>
      <c r="Q103" s="41">
        <v>45901</v>
      </c>
      <c r="R103" s="42">
        <v>45930</v>
      </c>
      <c r="S103" s="51" t="s">
        <v>22</v>
      </c>
      <c r="T103" s="86" t="s">
        <v>344</v>
      </c>
      <c r="U103" s="51" t="s">
        <v>186</v>
      </c>
      <c r="V103" s="48">
        <v>0</v>
      </c>
      <c r="W103" s="47">
        <f t="shared" si="5"/>
        <v>0</v>
      </c>
      <c r="X103" s="47">
        <v>18</v>
      </c>
    </row>
    <row r="104" spans="1:24" s="14" customFormat="1" ht="14.95" customHeight="1" x14ac:dyDescent="0.3">
      <c r="A104" s="41">
        <v>45839</v>
      </c>
      <c r="B104" s="42">
        <v>45869</v>
      </c>
      <c r="C104" s="51" t="s">
        <v>22</v>
      </c>
      <c r="D104" s="52" t="s">
        <v>344</v>
      </c>
      <c r="E104" s="54" t="s">
        <v>186</v>
      </c>
      <c r="F104" s="48">
        <v>0</v>
      </c>
      <c r="G104" s="47">
        <f t="shared" si="3"/>
        <v>0</v>
      </c>
      <c r="H104" s="47">
        <v>90</v>
      </c>
      <c r="I104" s="41">
        <v>45870</v>
      </c>
      <c r="J104" s="42">
        <v>45900</v>
      </c>
      <c r="K104" s="51" t="s">
        <v>177</v>
      </c>
      <c r="L104" s="52" t="s">
        <v>178</v>
      </c>
      <c r="M104" s="54" t="s">
        <v>58</v>
      </c>
      <c r="N104" s="70">
        <v>130</v>
      </c>
      <c r="O104" s="67">
        <f t="shared" si="4"/>
        <v>21450</v>
      </c>
      <c r="P104" s="67">
        <v>165</v>
      </c>
      <c r="Q104" s="41">
        <v>45901</v>
      </c>
      <c r="R104" s="42">
        <v>45930</v>
      </c>
      <c r="S104" s="51" t="s">
        <v>180</v>
      </c>
      <c r="T104" s="86" t="s">
        <v>181</v>
      </c>
      <c r="U104" s="51" t="s">
        <v>5</v>
      </c>
      <c r="V104" s="48">
        <v>13.477406679764243</v>
      </c>
      <c r="W104" s="47">
        <f t="shared" si="5"/>
        <v>12129.666011787818</v>
      </c>
      <c r="X104" s="47">
        <v>900</v>
      </c>
    </row>
    <row r="105" spans="1:24" s="14" customFormat="1" ht="14.95" customHeight="1" x14ac:dyDescent="0.3">
      <c r="A105" s="41">
        <v>45839</v>
      </c>
      <c r="B105" s="42">
        <v>45869</v>
      </c>
      <c r="C105" s="51" t="s">
        <v>180</v>
      </c>
      <c r="D105" s="52" t="s">
        <v>181</v>
      </c>
      <c r="E105" s="54" t="s">
        <v>5</v>
      </c>
      <c r="F105" s="48">
        <v>13.477406679764243</v>
      </c>
      <c r="G105" s="47">
        <f t="shared" si="3"/>
        <v>13720</v>
      </c>
      <c r="H105" s="47">
        <v>1018</v>
      </c>
      <c r="I105" s="41">
        <v>45870</v>
      </c>
      <c r="J105" s="42">
        <v>45900</v>
      </c>
      <c r="K105" s="51" t="s">
        <v>179</v>
      </c>
      <c r="L105" s="52" t="s">
        <v>329</v>
      </c>
      <c r="M105" s="54" t="s">
        <v>58</v>
      </c>
      <c r="N105" s="70">
        <v>22.285714285714285</v>
      </c>
      <c r="O105" s="67">
        <f t="shared" si="4"/>
        <v>19500</v>
      </c>
      <c r="P105" s="67">
        <v>875</v>
      </c>
      <c r="Q105" s="41">
        <v>45901</v>
      </c>
      <c r="R105" s="42">
        <v>45930</v>
      </c>
      <c r="S105" s="51" t="s">
        <v>184</v>
      </c>
      <c r="T105" s="86" t="s">
        <v>185</v>
      </c>
      <c r="U105" s="51" t="s">
        <v>186</v>
      </c>
      <c r="V105" s="48">
        <v>450</v>
      </c>
      <c r="W105" s="47">
        <f t="shared" si="5"/>
        <v>4050</v>
      </c>
      <c r="X105" s="47">
        <v>9</v>
      </c>
    </row>
    <row r="106" spans="1:24" s="14" customFormat="1" ht="14.95" customHeight="1" x14ac:dyDescent="0.3">
      <c r="A106" s="41">
        <v>45839</v>
      </c>
      <c r="B106" s="42">
        <v>45869</v>
      </c>
      <c r="C106" s="51" t="s">
        <v>182</v>
      </c>
      <c r="D106" s="52" t="s">
        <v>183</v>
      </c>
      <c r="E106" s="54" t="s">
        <v>26</v>
      </c>
      <c r="F106" s="48">
        <v>850</v>
      </c>
      <c r="G106" s="47">
        <f t="shared" si="3"/>
        <v>36550</v>
      </c>
      <c r="H106" s="47">
        <v>43</v>
      </c>
      <c r="I106" s="41">
        <v>45870</v>
      </c>
      <c r="J106" s="42">
        <v>45900</v>
      </c>
      <c r="K106" s="51" t="s">
        <v>22</v>
      </c>
      <c r="L106" s="52" t="s">
        <v>344</v>
      </c>
      <c r="M106" s="54" t="s">
        <v>186</v>
      </c>
      <c r="N106" s="70">
        <v>0</v>
      </c>
      <c r="O106" s="67">
        <f t="shared" si="4"/>
        <v>0</v>
      </c>
      <c r="P106" s="67">
        <v>18</v>
      </c>
      <c r="Q106" s="41">
        <v>45901</v>
      </c>
      <c r="R106" s="42">
        <v>45930</v>
      </c>
      <c r="S106" s="51" t="s">
        <v>187</v>
      </c>
      <c r="T106" s="86" t="s">
        <v>188</v>
      </c>
      <c r="U106" s="51" t="s">
        <v>5</v>
      </c>
      <c r="V106" s="48">
        <v>291.83</v>
      </c>
      <c r="W106" s="47">
        <f t="shared" si="5"/>
        <v>2042.81</v>
      </c>
      <c r="X106" s="47">
        <v>7</v>
      </c>
    </row>
    <row r="107" spans="1:24" s="14" customFormat="1" ht="14.95" customHeight="1" x14ac:dyDescent="0.3">
      <c r="A107" s="41">
        <v>45839</v>
      </c>
      <c r="B107" s="42">
        <v>45869</v>
      </c>
      <c r="C107" s="51" t="s">
        <v>184</v>
      </c>
      <c r="D107" s="52" t="s">
        <v>185</v>
      </c>
      <c r="E107" s="54" t="s">
        <v>186</v>
      </c>
      <c r="F107" s="48">
        <v>450</v>
      </c>
      <c r="G107" s="47">
        <f t="shared" si="3"/>
        <v>10800</v>
      </c>
      <c r="H107" s="47">
        <v>24</v>
      </c>
      <c r="I107" s="41">
        <v>45870</v>
      </c>
      <c r="J107" s="42">
        <v>45900</v>
      </c>
      <c r="K107" s="51" t="s">
        <v>180</v>
      </c>
      <c r="L107" s="52" t="s">
        <v>181</v>
      </c>
      <c r="M107" s="54" t="s">
        <v>5</v>
      </c>
      <c r="N107" s="70">
        <v>13.477406679764243</v>
      </c>
      <c r="O107" s="67">
        <f t="shared" si="4"/>
        <v>12129.666011787818</v>
      </c>
      <c r="P107" s="67">
        <v>900</v>
      </c>
      <c r="Q107" s="41">
        <v>45901</v>
      </c>
      <c r="R107" s="42">
        <v>45930</v>
      </c>
      <c r="S107" s="51" t="s">
        <v>189</v>
      </c>
      <c r="T107" s="86" t="s">
        <v>190</v>
      </c>
      <c r="U107" s="51" t="s">
        <v>5</v>
      </c>
      <c r="V107" s="48">
        <v>117.1875</v>
      </c>
      <c r="W107" s="47">
        <f t="shared" si="5"/>
        <v>3750</v>
      </c>
      <c r="X107" s="47">
        <v>32</v>
      </c>
    </row>
    <row r="108" spans="1:24" s="14" customFormat="1" ht="14.95" customHeight="1" x14ac:dyDescent="0.3">
      <c r="A108" s="41">
        <v>45839</v>
      </c>
      <c r="B108" s="42">
        <v>45869</v>
      </c>
      <c r="C108" s="51" t="s">
        <v>187</v>
      </c>
      <c r="D108" s="52" t="s">
        <v>188</v>
      </c>
      <c r="E108" s="54" t="s">
        <v>5</v>
      </c>
      <c r="F108" s="48">
        <v>291.83</v>
      </c>
      <c r="G108" s="47">
        <f t="shared" si="3"/>
        <v>2042.81</v>
      </c>
      <c r="H108" s="47">
        <v>7</v>
      </c>
      <c r="I108" s="41">
        <v>45870</v>
      </c>
      <c r="J108" s="42">
        <v>45900</v>
      </c>
      <c r="K108" s="51" t="s">
        <v>184</v>
      </c>
      <c r="L108" s="52" t="s">
        <v>185</v>
      </c>
      <c r="M108" s="54" t="s">
        <v>186</v>
      </c>
      <c r="N108" s="70">
        <v>450</v>
      </c>
      <c r="O108" s="67">
        <f t="shared" si="4"/>
        <v>4050</v>
      </c>
      <c r="P108" s="67">
        <v>9</v>
      </c>
      <c r="Q108" s="41">
        <v>45901</v>
      </c>
      <c r="R108" s="42">
        <v>45930</v>
      </c>
      <c r="S108" s="51" t="s">
        <v>8</v>
      </c>
      <c r="T108" s="86" t="s">
        <v>371</v>
      </c>
      <c r="U108" s="51" t="s">
        <v>5</v>
      </c>
      <c r="V108" s="48">
        <v>650</v>
      </c>
      <c r="W108" s="47">
        <f t="shared" si="5"/>
        <v>9750</v>
      </c>
      <c r="X108" s="47">
        <v>15</v>
      </c>
    </row>
    <row r="109" spans="1:24" s="14" customFormat="1" ht="14.95" customHeight="1" x14ac:dyDescent="0.3">
      <c r="A109" s="41">
        <v>45839</v>
      </c>
      <c r="B109" s="42">
        <v>45869</v>
      </c>
      <c r="C109" s="51" t="s">
        <v>189</v>
      </c>
      <c r="D109" s="52" t="s">
        <v>190</v>
      </c>
      <c r="E109" s="54" t="s">
        <v>5</v>
      </c>
      <c r="F109" s="48">
        <v>117.1875</v>
      </c>
      <c r="G109" s="47">
        <f t="shared" si="3"/>
        <v>3750</v>
      </c>
      <c r="H109" s="47">
        <v>32</v>
      </c>
      <c r="I109" s="41">
        <v>45870</v>
      </c>
      <c r="J109" s="42">
        <v>45900</v>
      </c>
      <c r="K109" s="51" t="s">
        <v>187</v>
      </c>
      <c r="L109" s="52" t="s">
        <v>188</v>
      </c>
      <c r="M109" s="54" t="s">
        <v>5</v>
      </c>
      <c r="N109" s="70">
        <v>291.83</v>
      </c>
      <c r="O109" s="67">
        <f t="shared" si="4"/>
        <v>2042.81</v>
      </c>
      <c r="P109" s="67">
        <v>7</v>
      </c>
      <c r="Q109" s="41">
        <v>45901</v>
      </c>
      <c r="R109" s="42">
        <v>45930</v>
      </c>
      <c r="S109" s="51" t="s">
        <v>191</v>
      </c>
      <c r="T109" s="86" t="s">
        <v>192</v>
      </c>
      <c r="U109" s="51" t="s">
        <v>5</v>
      </c>
      <c r="V109" s="48">
        <v>144</v>
      </c>
      <c r="W109" s="47">
        <f t="shared" si="5"/>
        <v>11952</v>
      </c>
      <c r="X109" s="47">
        <v>83</v>
      </c>
    </row>
    <row r="110" spans="1:24" s="14" customFormat="1" ht="14.95" customHeight="1" x14ac:dyDescent="0.3">
      <c r="A110" s="41">
        <v>45839</v>
      </c>
      <c r="B110" s="42">
        <v>45869</v>
      </c>
      <c r="C110" s="51" t="s">
        <v>191</v>
      </c>
      <c r="D110" s="52" t="s">
        <v>192</v>
      </c>
      <c r="E110" s="54" t="s">
        <v>5</v>
      </c>
      <c r="F110" s="48">
        <v>144</v>
      </c>
      <c r="G110" s="47">
        <f t="shared" si="3"/>
        <v>11952</v>
      </c>
      <c r="H110" s="47">
        <v>83</v>
      </c>
      <c r="I110" s="41">
        <v>45870</v>
      </c>
      <c r="J110" s="42">
        <v>45900</v>
      </c>
      <c r="K110" s="51" t="s">
        <v>189</v>
      </c>
      <c r="L110" s="52" t="s">
        <v>190</v>
      </c>
      <c r="M110" s="54" t="s">
        <v>5</v>
      </c>
      <c r="N110" s="70">
        <v>117.1875</v>
      </c>
      <c r="O110" s="67">
        <f t="shared" si="4"/>
        <v>3750</v>
      </c>
      <c r="P110" s="67">
        <v>32</v>
      </c>
      <c r="Q110" s="41">
        <v>45901</v>
      </c>
      <c r="R110" s="42">
        <v>45930</v>
      </c>
      <c r="S110" s="51" t="s">
        <v>193</v>
      </c>
      <c r="T110" s="86" t="s">
        <v>194</v>
      </c>
      <c r="U110" s="51" t="s">
        <v>5</v>
      </c>
      <c r="V110" s="48">
        <v>33.333333333333336</v>
      </c>
      <c r="W110" s="47">
        <f t="shared" si="5"/>
        <v>800</v>
      </c>
      <c r="X110" s="47">
        <v>24</v>
      </c>
    </row>
    <row r="111" spans="1:24" s="14" customFormat="1" ht="14.95" customHeight="1" x14ac:dyDescent="0.3">
      <c r="A111" s="41">
        <v>45839</v>
      </c>
      <c r="B111" s="42">
        <v>45869</v>
      </c>
      <c r="C111" s="51" t="s">
        <v>193</v>
      </c>
      <c r="D111" s="52" t="s">
        <v>194</v>
      </c>
      <c r="E111" s="54" t="s">
        <v>5</v>
      </c>
      <c r="F111" s="48">
        <v>33.333333333333336</v>
      </c>
      <c r="G111" s="47">
        <f t="shared" si="3"/>
        <v>800</v>
      </c>
      <c r="H111" s="47">
        <v>24</v>
      </c>
      <c r="I111" s="41">
        <v>45870</v>
      </c>
      <c r="J111" s="42">
        <v>45900</v>
      </c>
      <c r="K111" s="51" t="s">
        <v>8</v>
      </c>
      <c r="L111" s="52" t="s">
        <v>371</v>
      </c>
      <c r="M111" s="54" t="s">
        <v>5</v>
      </c>
      <c r="N111" s="70">
        <v>650</v>
      </c>
      <c r="O111" s="67">
        <f t="shared" si="4"/>
        <v>9750</v>
      </c>
      <c r="P111" s="67">
        <v>15</v>
      </c>
      <c r="Q111" s="41">
        <v>45901</v>
      </c>
      <c r="R111" s="42">
        <v>45930</v>
      </c>
      <c r="S111" s="51" t="s">
        <v>195</v>
      </c>
      <c r="T111" s="86" t="s">
        <v>345</v>
      </c>
      <c r="U111" s="51" t="s">
        <v>5</v>
      </c>
      <c r="V111" s="48">
        <v>31.428409090909092</v>
      </c>
      <c r="W111" s="47">
        <f t="shared" si="5"/>
        <v>2514.2727272727275</v>
      </c>
      <c r="X111" s="47">
        <v>80</v>
      </c>
    </row>
    <row r="112" spans="1:24" s="14" customFormat="1" ht="14.95" customHeight="1" x14ac:dyDescent="0.3">
      <c r="A112" s="41">
        <v>45839</v>
      </c>
      <c r="B112" s="42">
        <v>45869</v>
      </c>
      <c r="C112" s="51" t="s">
        <v>195</v>
      </c>
      <c r="D112" s="52" t="s">
        <v>345</v>
      </c>
      <c r="E112" s="54" t="s">
        <v>5</v>
      </c>
      <c r="F112" s="48">
        <v>31.428409090909092</v>
      </c>
      <c r="G112" s="47">
        <f t="shared" si="3"/>
        <v>6914.25</v>
      </c>
      <c r="H112" s="47">
        <v>220</v>
      </c>
      <c r="I112" s="41">
        <v>45870</v>
      </c>
      <c r="J112" s="42">
        <v>45900</v>
      </c>
      <c r="K112" s="51" t="s">
        <v>191</v>
      </c>
      <c r="L112" s="52" t="s">
        <v>192</v>
      </c>
      <c r="M112" s="54" t="s">
        <v>5</v>
      </c>
      <c r="N112" s="70">
        <v>144</v>
      </c>
      <c r="O112" s="67">
        <f t="shared" si="4"/>
        <v>11952</v>
      </c>
      <c r="P112" s="67">
        <v>83</v>
      </c>
      <c r="Q112" s="41">
        <v>45901</v>
      </c>
      <c r="R112" s="42">
        <v>45930</v>
      </c>
      <c r="S112" s="51" t="s">
        <v>331</v>
      </c>
      <c r="T112" s="86" t="s">
        <v>346</v>
      </c>
      <c r="U112" s="51" t="s">
        <v>5</v>
      </c>
      <c r="V112" s="48">
        <v>175</v>
      </c>
      <c r="W112" s="47">
        <f t="shared" si="5"/>
        <v>875</v>
      </c>
      <c r="X112" s="47">
        <v>5</v>
      </c>
    </row>
    <row r="113" spans="1:24" s="14" customFormat="1" ht="14.95" customHeight="1" x14ac:dyDescent="0.3">
      <c r="A113" s="41">
        <v>45839</v>
      </c>
      <c r="B113" s="42">
        <v>45869</v>
      </c>
      <c r="C113" s="51" t="s">
        <v>331</v>
      </c>
      <c r="D113" s="52" t="s">
        <v>346</v>
      </c>
      <c r="E113" s="54" t="s">
        <v>5</v>
      </c>
      <c r="F113" s="48">
        <v>175</v>
      </c>
      <c r="G113" s="47">
        <f t="shared" si="3"/>
        <v>1400</v>
      </c>
      <c r="H113" s="47">
        <v>8</v>
      </c>
      <c r="I113" s="41">
        <v>45870</v>
      </c>
      <c r="J113" s="42">
        <v>45900</v>
      </c>
      <c r="K113" s="51" t="s">
        <v>193</v>
      </c>
      <c r="L113" s="52" t="s">
        <v>194</v>
      </c>
      <c r="M113" s="54" t="s">
        <v>5</v>
      </c>
      <c r="N113" s="70">
        <v>33.333333333333336</v>
      </c>
      <c r="O113" s="67">
        <f t="shared" si="4"/>
        <v>800</v>
      </c>
      <c r="P113" s="67">
        <v>24</v>
      </c>
      <c r="Q113" s="41">
        <v>45901</v>
      </c>
      <c r="R113" s="42">
        <v>45930</v>
      </c>
      <c r="S113" s="51" t="s">
        <v>8</v>
      </c>
      <c r="T113" s="86" t="s">
        <v>372</v>
      </c>
      <c r="U113" s="51" t="s">
        <v>5</v>
      </c>
      <c r="V113" s="48">
        <v>13000</v>
      </c>
      <c r="W113" s="47">
        <f t="shared" si="5"/>
        <v>13000</v>
      </c>
      <c r="X113" s="47">
        <v>1</v>
      </c>
    </row>
    <row r="114" spans="1:24" s="14" customFormat="1" ht="14.95" customHeight="1" x14ac:dyDescent="0.3">
      <c r="A114" s="41">
        <v>45839</v>
      </c>
      <c r="B114" s="42">
        <v>45869</v>
      </c>
      <c r="C114" s="51" t="s">
        <v>196</v>
      </c>
      <c r="D114" s="52" t="s">
        <v>197</v>
      </c>
      <c r="E114" s="54" t="s">
        <v>58</v>
      </c>
      <c r="F114" s="48">
        <v>125</v>
      </c>
      <c r="G114" s="47">
        <f t="shared" si="3"/>
        <v>43125</v>
      </c>
      <c r="H114" s="47">
        <v>345</v>
      </c>
      <c r="I114" s="41">
        <v>45870</v>
      </c>
      <c r="J114" s="42">
        <v>45900</v>
      </c>
      <c r="K114" s="51" t="s">
        <v>195</v>
      </c>
      <c r="L114" s="52" t="s">
        <v>345</v>
      </c>
      <c r="M114" s="54" t="s">
        <v>5</v>
      </c>
      <c r="N114" s="70">
        <v>31.428409090909092</v>
      </c>
      <c r="O114" s="67">
        <f t="shared" si="4"/>
        <v>3299.9829545454545</v>
      </c>
      <c r="P114" s="67">
        <v>105</v>
      </c>
      <c r="Q114" s="41">
        <v>45901</v>
      </c>
      <c r="R114" s="42">
        <v>45930</v>
      </c>
      <c r="S114" s="51" t="s">
        <v>198</v>
      </c>
      <c r="T114" s="86" t="s">
        <v>199</v>
      </c>
      <c r="U114" s="51" t="s">
        <v>5</v>
      </c>
      <c r="V114" s="48">
        <v>11.96</v>
      </c>
      <c r="W114" s="47">
        <f t="shared" si="5"/>
        <v>562.12</v>
      </c>
      <c r="X114" s="47">
        <v>47</v>
      </c>
    </row>
    <row r="115" spans="1:24" s="14" customFormat="1" ht="14.95" customHeight="1" x14ac:dyDescent="0.3">
      <c r="A115" s="41">
        <v>45839</v>
      </c>
      <c r="B115" s="42">
        <v>45869</v>
      </c>
      <c r="C115" s="51" t="s">
        <v>319</v>
      </c>
      <c r="D115" s="52" t="s">
        <v>320</v>
      </c>
      <c r="E115" s="54" t="s">
        <v>5</v>
      </c>
      <c r="F115" s="48">
        <v>205</v>
      </c>
      <c r="G115" s="47">
        <f t="shared" si="3"/>
        <v>3075</v>
      </c>
      <c r="H115" s="47">
        <v>15</v>
      </c>
      <c r="I115" s="41">
        <v>45870</v>
      </c>
      <c r="J115" s="42">
        <v>45900</v>
      </c>
      <c r="K115" s="51" t="s">
        <v>331</v>
      </c>
      <c r="L115" s="52" t="s">
        <v>346</v>
      </c>
      <c r="M115" s="54" t="s">
        <v>5</v>
      </c>
      <c r="N115" s="70">
        <v>175</v>
      </c>
      <c r="O115" s="67">
        <f t="shared" si="4"/>
        <v>875</v>
      </c>
      <c r="P115" s="67">
        <v>5</v>
      </c>
      <c r="Q115" s="41">
        <v>45901</v>
      </c>
      <c r="R115" s="42">
        <v>45930</v>
      </c>
      <c r="S115" s="51" t="s">
        <v>10</v>
      </c>
      <c r="T115" s="86" t="s">
        <v>373</v>
      </c>
      <c r="U115" s="51" t="s">
        <v>5</v>
      </c>
      <c r="V115" s="48">
        <v>495.60000000000008</v>
      </c>
      <c r="W115" s="47">
        <f t="shared" si="5"/>
        <v>4460.4000000000005</v>
      </c>
      <c r="X115" s="47">
        <v>9</v>
      </c>
    </row>
    <row r="116" spans="1:24" s="14" customFormat="1" ht="14.95" customHeight="1" x14ac:dyDescent="0.3">
      <c r="A116" s="41">
        <v>45839</v>
      </c>
      <c r="B116" s="42">
        <v>45869</v>
      </c>
      <c r="C116" s="51" t="s">
        <v>198</v>
      </c>
      <c r="D116" s="52" t="s">
        <v>199</v>
      </c>
      <c r="E116" s="54" t="s">
        <v>5</v>
      </c>
      <c r="F116" s="48">
        <v>11.96</v>
      </c>
      <c r="G116" s="47">
        <f t="shared" si="3"/>
        <v>562.12</v>
      </c>
      <c r="H116" s="47">
        <v>47</v>
      </c>
      <c r="I116" s="41">
        <v>45870</v>
      </c>
      <c r="J116" s="42">
        <v>45900</v>
      </c>
      <c r="K116" s="51" t="s">
        <v>8</v>
      </c>
      <c r="L116" s="52" t="s">
        <v>372</v>
      </c>
      <c r="M116" s="54" t="s">
        <v>5</v>
      </c>
      <c r="N116" s="70">
        <v>13000</v>
      </c>
      <c r="O116" s="67">
        <f t="shared" si="4"/>
        <v>13000</v>
      </c>
      <c r="P116" s="67">
        <v>1</v>
      </c>
      <c r="Q116" s="41">
        <v>45901</v>
      </c>
      <c r="R116" s="42">
        <v>45930</v>
      </c>
      <c r="S116" s="51" t="s">
        <v>200</v>
      </c>
      <c r="T116" s="86" t="s">
        <v>201</v>
      </c>
      <c r="U116" s="51" t="s">
        <v>58</v>
      </c>
      <c r="V116" s="48">
        <v>130</v>
      </c>
      <c r="W116" s="47">
        <f t="shared" si="5"/>
        <v>22750</v>
      </c>
      <c r="X116" s="47">
        <v>175</v>
      </c>
    </row>
    <row r="117" spans="1:24" s="14" customFormat="1" ht="14.95" customHeight="1" x14ac:dyDescent="0.3">
      <c r="A117" s="41">
        <v>45839</v>
      </c>
      <c r="B117" s="42">
        <v>45869</v>
      </c>
      <c r="C117" s="51" t="s">
        <v>200</v>
      </c>
      <c r="D117" s="52" t="s">
        <v>201</v>
      </c>
      <c r="E117" s="45" t="s">
        <v>58</v>
      </c>
      <c r="F117" s="48">
        <v>130</v>
      </c>
      <c r="G117" s="47">
        <f t="shared" si="3"/>
        <v>22750</v>
      </c>
      <c r="H117" s="47">
        <v>175</v>
      </c>
      <c r="I117" s="41">
        <v>45870</v>
      </c>
      <c r="J117" s="42">
        <v>45900</v>
      </c>
      <c r="K117" s="51" t="s">
        <v>198</v>
      </c>
      <c r="L117" s="52" t="s">
        <v>199</v>
      </c>
      <c r="M117" s="54" t="s">
        <v>5</v>
      </c>
      <c r="N117" s="70">
        <v>11.96</v>
      </c>
      <c r="O117" s="67">
        <f t="shared" si="4"/>
        <v>562.12</v>
      </c>
      <c r="P117" s="67">
        <v>47</v>
      </c>
      <c r="Q117" s="41">
        <v>45901</v>
      </c>
      <c r="R117" s="42">
        <v>45930</v>
      </c>
      <c r="S117" s="51" t="s">
        <v>202</v>
      </c>
      <c r="T117" s="86" t="s">
        <v>203</v>
      </c>
      <c r="U117" s="51" t="s">
        <v>58</v>
      </c>
      <c r="V117" s="48">
        <v>170</v>
      </c>
      <c r="W117" s="47">
        <f t="shared" si="5"/>
        <v>5100</v>
      </c>
      <c r="X117" s="47">
        <v>30</v>
      </c>
    </row>
    <row r="118" spans="1:24" s="14" customFormat="1" ht="14.95" customHeight="1" x14ac:dyDescent="0.3">
      <c r="A118" s="41">
        <v>45839</v>
      </c>
      <c r="B118" s="42">
        <v>45869</v>
      </c>
      <c r="C118" s="51" t="s">
        <v>202</v>
      </c>
      <c r="D118" s="52" t="s">
        <v>203</v>
      </c>
      <c r="E118" s="54" t="s">
        <v>58</v>
      </c>
      <c r="F118" s="48">
        <v>170</v>
      </c>
      <c r="G118" s="47">
        <f t="shared" si="3"/>
        <v>5100</v>
      </c>
      <c r="H118" s="47">
        <v>30</v>
      </c>
      <c r="I118" s="41">
        <v>45870</v>
      </c>
      <c r="J118" s="42">
        <v>45900</v>
      </c>
      <c r="K118" s="51" t="s">
        <v>10</v>
      </c>
      <c r="L118" s="52" t="s">
        <v>373</v>
      </c>
      <c r="M118" s="54" t="s">
        <v>5</v>
      </c>
      <c r="N118" s="70">
        <v>495.60000000000008</v>
      </c>
      <c r="O118" s="67">
        <f t="shared" si="4"/>
        <v>4460.4000000000005</v>
      </c>
      <c r="P118" s="67">
        <v>9</v>
      </c>
      <c r="Q118" s="41">
        <v>45901</v>
      </c>
      <c r="R118" s="42">
        <v>45930</v>
      </c>
      <c r="S118" s="51" t="s">
        <v>204</v>
      </c>
      <c r="T118" s="86" t="s">
        <v>205</v>
      </c>
      <c r="U118" s="51" t="s">
        <v>58</v>
      </c>
      <c r="V118" s="48">
        <v>360</v>
      </c>
      <c r="W118" s="47">
        <f t="shared" si="5"/>
        <v>162000</v>
      </c>
      <c r="X118" s="47">
        <v>450</v>
      </c>
    </row>
    <row r="119" spans="1:24" s="14" customFormat="1" ht="14.95" customHeight="1" x14ac:dyDescent="0.3">
      <c r="A119" s="41">
        <v>45839</v>
      </c>
      <c r="B119" s="42">
        <v>45869</v>
      </c>
      <c r="C119" s="51" t="s">
        <v>204</v>
      </c>
      <c r="D119" s="52" t="s">
        <v>205</v>
      </c>
      <c r="E119" s="54" t="s">
        <v>58</v>
      </c>
      <c r="F119" s="48">
        <v>190</v>
      </c>
      <c r="G119" s="47">
        <f t="shared" si="3"/>
        <v>90250</v>
      </c>
      <c r="H119" s="47">
        <v>475</v>
      </c>
      <c r="I119" s="41">
        <v>45870</v>
      </c>
      <c r="J119" s="42">
        <v>45900</v>
      </c>
      <c r="K119" s="51" t="s">
        <v>200</v>
      </c>
      <c r="L119" s="52" t="s">
        <v>201</v>
      </c>
      <c r="M119" s="54" t="s">
        <v>58</v>
      </c>
      <c r="N119" s="70">
        <v>130</v>
      </c>
      <c r="O119" s="67">
        <f t="shared" si="4"/>
        <v>22750</v>
      </c>
      <c r="P119" s="67">
        <v>175</v>
      </c>
      <c r="Q119" s="41">
        <v>45901</v>
      </c>
      <c r="R119" s="42">
        <v>45930</v>
      </c>
      <c r="S119" s="51" t="s">
        <v>206</v>
      </c>
      <c r="T119" s="86" t="s">
        <v>207</v>
      </c>
      <c r="U119" s="51" t="s">
        <v>5</v>
      </c>
      <c r="V119" s="48">
        <v>14.35</v>
      </c>
      <c r="W119" s="47">
        <f t="shared" si="5"/>
        <v>430.5</v>
      </c>
      <c r="X119" s="47">
        <v>30</v>
      </c>
    </row>
    <row r="120" spans="1:24" s="14" customFormat="1" ht="14.95" customHeight="1" x14ac:dyDescent="0.3">
      <c r="A120" s="41">
        <v>45839</v>
      </c>
      <c r="B120" s="42">
        <v>45869</v>
      </c>
      <c r="C120" s="51" t="s">
        <v>206</v>
      </c>
      <c r="D120" s="52" t="s">
        <v>207</v>
      </c>
      <c r="E120" s="54" t="s">
        <v>5</v>
      </c>
      <c r="F120" s="48">
        <v>14.35</v>
      </c>
      <c r="G120" s="47">
        <f t="shared" si="3"/>
        <v>774.9</v>
      </c>
      <c r="H120" s="47">
        <v>54</v>
      </c>
      <c r="I120" s="41">
        <v>45870</v>
      </c>
      <c r="J120" s="42">
        <v>45900</v>
      </c>
      <c r="K120" s="51" t="s">
        <v>202</v>
      </c>
      <c r="L120" s="52" t="s">
        <v>203</v>
      </c>
      <c r="M120" s="54" t="s">
        <v>58</v>
      </c>
      <c r="N120" s="70">
        <v>170</v>
      </c>
      <c r="O120" s="67">
        <f t="shared" si="4"/>
        <v>5100</v>
      </c>
      <c r="P120" s="67">
        <v>30</v>
      </c>
      <c r="Q120" s="41">
        <v>45901</v>
      </c>
      <c r="R120" s="42">
        <v>45930</v>
      </c>
      <c r="S120" s="51" t="s">
        <v>208</v>
      </c>
      <c r="T120" s="86" t="s">
        <v>209</v>
      </c>
      <c r="U120" s="51" t="s">
        <v>5</v>
      </c>
      <c r="V120" s="48">
        <v>14.35</v>
      </c>
      <c r="W120" s="47">
        <f t="shared" si="5"/>
        <v>1592.85</v>
      </c>
      <c r="X120" s="47">
        <v>111</v>
      </c>
    </row>
    <row r="121" spans="1:24" s="14" customFormat="1" ht="14.95" customHeight="1" x14ac:dyDescent="0.3">
      <c r="A121" s="41">
        <v>45839</v>
      </c>
      <c r="B121" s="42">
        <v>45869</v>
      </c>
      <c r="C121" s="51" t="s">
        <v>208</v>
      </c>
      <c r="D121" s="52" t="s">
        <v>209</v>
      </c>
      <c r="E121" s="54" t="s">
        <v>5</v>
      </c>
      <c r="F121" s="48">
        <v>14.35</v>
      </c>
      <c r="G121" s="47">
        <f t="shared" si="3"/>
        <v>1779.3999999999999</v>
      </c>
      <c r="H121" s="47">
        <v>124</v>
      </c>
      <c r="I121" s="41">
        <v>45870</v>
      </c>
      <c r="J121" s="42">
        <v>45900</v>
      </c>
      <c r="K121" s="51" t="s">
        <v>204</v>
      </c>
      <c r="L121" s="52" t="s">
        <v>205</v>
      </c>
      <c r="M121" s="54" t="s">
        <v>58</v>
      </c>
      <c r="N121" s="70">
        <v>190</v>
      </c>
      <c r="O121" s="67">
        <f t="shared" si="4"/>
        <v>85500</v>
      </c>
      <c r="P121" s="67">
        <v>450</v>
      </c>
      <c r="Q121" s="41">
        <v>45901</v>
      </c>
      <c r="R121" s="42">
        <v>45930</v>
      </c>
      <c r="S121" s="51" t="s">
        <v>210</v>
      </c>
      <c r="T121" s="86" t="s">
        <v>211</v>
      </c>
      <c r="U121" s="51" t="s">
        <v>5</v>
      </c>
      <c r="V121" s="48">
        <v>13.726086956521739</v>
      </c>
      <c r="W121" s="47">
        <f t="shared" si="5"/>
        <v>960.82608695652175</v>
      </c>
      <c r="X121" s="47">
        <v>70</v>
      </c>
    </row>
    <row r="122" spans="1:24" s="14" customFormat="1" ht="14.95" customHeight="1" x14ac:dyDescent="0.3">
      <c r="A122" s="41">
        <v>45839</v>
      </c>
      <c r="B122" s="42">
        <v>45869</v>
      </c>
      <c r="C122" s="51" t="s">
        <v>210</v>
      </c>
      <c r="D122" s="52" t="s">
        <v>211</v>
      </c>
      <c r="E122" s="54" t="s">
        <v>5</v>
      </c>
      <c r="F122" s="48">
        <v>13.726086956521739</v>
      </c>
      <c r="G122" s="47">
        <f t="shared" si="3"/>
        <v>960.82608695652175</v>
      </c>
      <c r="H122" s="47">
        <v>70</v>
      </c>
      <c r="I122" s="41">
        <v>45870</v>
      </c>
      <c r="J122" s="42">
        <v>45900</v>
      </c>
      <c r="K122" s="51" t="s">
        <v>206</v>
      </c>
      <c r="L122" s="52" t="s">
        <v>207</v>
      </c>
      <c r="M122" s="54" t="s">
        <v>5</v>
      </c>
      <c r="N122" s="70">
        <v>14.35</v>
      </c>
      <c r="O122" s="67">
        <f t="shared" si="4"/>
        <v>774.9</v>
      </c>
      <c r="P122" s="67">
        <v>54</v>
      </c>
      <c r="Q122" s="41">
        <v>45901</v>
      </c>
      <c r="R122" s="42">
        <v>45930</v>
      </c>
      <c r="S122" s="51" t="s">
        <v>212</v>
      </c>
      <c r="T122" s="86" t="s">
        <v>213</v>
      </c>
      <c r="U122" s="51" t="s">
        <v>5</v>
      </c>
      <c r="V122" s="48">
        <v>10.362916666666667</v>
      </c>
      <c r="W122" s="47">
        <f t="shared" si="5"/>
        <v>414.51666666666665</v>
      </c>
      <c r="X122" s="47">
        <v>40</v>
      </c>
    </row>
    <row r="123" spans="1:24" s="14" customFormat="1" ht="14.95" customHeight="1" x14ac:dyDescent="0.3">
      <c r="A123" s="41">
        <v>45839</v>
      </c>
      <c r="B123" s="42">
        <v>45869</v>
      </c>
      <c r="C123" s="51" t="s">
        <v>212</v>
      </c>
      <c r="D123" s="52" t="s">
        <v>213</v>
      </c>
      <c r="E123" s="54" t="s">
        <v>5</v>
      </c>
      <c r="F123" s="48">
        <v>10.363888888888889</v>
      </c>
      <c r="G123" s="47">
        <f t="shared" si="3"/>
        <v>310.91666666666669</v>
      </c>
      <c r="H123" s="47">
        <v>30</v>
      </c>
      <c r="I123" s="41">
        <v>45870</v>
      </c>
      <c r="J123" s="42">
        <v>45900</v>
      </c>
      <c r="K123" s="51" t="s">
        <v>208</v>
      </c>
      <c r="L123" s="52" t="s">
        <v>209</v>
      </c>
      <c r="M123" s="45" t="s">
        <v>5</v>
      </c>
      <c r="N123" s="70">
        <v>14.35</v>
      </c>
      <c r="O123" s="67">
        <f t="shared" si="4"/>
        <v>1635.8999999999999</v>
      </c>
      <c r="P123" s="67">
        <v>114</v>
      </c>
      <c r="Q123" s="41">
        <v>45901</v>
      </c>
      <c r="R123" s="42">
        <v>45930</v>
      </c>
      <c r="S123" s="51" t="s">
        <v>8</v>
      </c>
      <c r="T123" s="86" t="s">
        <v>215</v>
      </c>
      <c r="U123" s="44" t="s">
        <v>216</v>
      </c>
      <c r="V123" s="48">
        <v>189</v>
      </c>
      <c r="W123" s="47">
        <f t="shared" si="5"/>
        <v>74655</v>
      </c>
      <c r="X123" s="47">
        <v>395</v>
      </c>
    </row>
    <row r="124" spans="1:24" s="14" customFormat="1" ht="14.95" customHeight="1" x14ac:dyDescent="0.3">
      <c r="A124" s="41">
        <v>45839</v>
      </c>
      <c r="B124" s="42">
        <v>45869</v>
      </c>
      <c r="C124" s="51" t="s">
        <v>214</v>
      </c>
      <c r="D124" s="52" t="s">
        <v>215</v>
      </c>
      <c r="E124" s="54" t="s">
        <v>216</v>
      </c>
      <c r="F124" s="48">
        <v>194.44736842105263</v>
      </c>
      <c r="G124" s="47">
        <f t="shared" si="3"/>
        <v>133196.44736842104</v>
      </c>
      <c r="H124" s="47">
        <v>685</v>
      </c>
      <c r="I124" s="41">
        <v>45870</v>
      </c>
      <c r="J124" s="42">
        <v>45900</v>
      </c>
      <c r="K124" s="51" t="s">
        <v>210</v>
      </c>
      <c r="L124" s="52" t="s">
        <v>211</v>
      </c>
      <c r="M124" s="54" t="s">
        <v>5</v>
      </c>
      <c r="N124" s="70">
        <v>13.726086956521739</v>
      </c>
      <c r="O124" s="67">
        <f t="shared" si="4"/>
        <v>960.82608695652175</v>
      </c>
      <c r="P124" s="67">
        <v>70</v>
      </c>
      <c r="Q124" s="41">
        <v>45901</v>
      </c>
      <c r="R124" s="42">
        <v>45930</v>
      </c>
      <c r="S124" s="51" t="s">
        <v>221</v>
      </c>
      <c r="T124" s="86" t="s">
        <v>222</v>
      </c>
      <c r="U124" s="51" t="s">
        <v>5</v>
      </c>
      <c r="V124" s="48">
        <v>29.14</v>
      </c>
      <c r="W124" s="47">
        <f t="shared" si="5"/>
        <v>524.52</v>
      </c>
      <c r="X124" s="47">
        <v>18</v>
      </c>
    </row>
    <row r="125" spans="1:24" s="14" customFormat="1" ht="14.95" customHeight="1" x14ac:dyDescent="0.3">
      <c r="A125" s="41">
        <v>45839</v>
      </c>
      <c r="B125" s="42">
        <v>45869</v>
      </c>
      <c r="C125" s="51" t="s">
        <v>221</v>
      </c>
      <c r="D125" s="52" t="s">
        <v>222</v>
      </c>
      <c r="E125" s="54" t="s">
        <v>5</v>
      </c>
      <c r="F125" s="48">
        <v>29.14</v>
      </c>
      <c r="G125" s="47">
        <f t="shared" si="3"/>
        <v>524.52</v>
      </c>
      <c r="H125" s="47">
        <v>18</v>
      </c>
      <c r="I125" s="41">
        <v>45870</v>
      </c>
      <c r="J125" s="42">
        <v>45900</v>
      </c>
      <c r="K125" s="51" t="s">
        <v>212</v>
      </c>
      <c r="L125" s="52" t="s">
        <v>213</v>
      </c>
      <c r="M125" s="54" t="s">
        <v>5</v>
      </c>
      <c r="N125" s="70">
        <v>10.363888888888889</v>
      </c>
      <c r="O125" s="67">
        <f t="shared" si="4"/>
        <v>310.91666666666669</v>
      </c>
      <c r="P125" s="67">
        <v>30</v>
      </c>
      <c r="Q125" s="41">
        <v>45901</v>
      </c>
      <c r="R125" s="42">
        <v>45930</v>
      </c>
      <c r="S125" s="51" t="s">
        <v>223</v>
      </c>
      <c r="T125" s="86" t="s">
        <v>224</v>
      </c>
      <c r="U125" s="51" t="s">
        <v>5</v>
      </c>
      <c r="V125" s="48">
        <v>53</v>
      </c>
      <c r="W125" s="47">
        <f t="shared" si="5"/>
        <v>5300</v>
      </c>
      <c r="X125" s="47">
        <v>100</v>
      </c>
    </row>
    <row r="126" spans="1:24" s="14" customFormat="1" ht="14.95" customHeight="1" x14ac:dyDescent="0.3">
      <c r="A126" s="41">
        <v>45839</v>
      </c>
      <c r="B126" s="42">
        <v>45869</v>
      </c>
      <c r="C126" s="51" t="s">
        <v>223</v>
      </c>
      <c r="D126" s="52" t="s">
        <v>224</v>
      </c>
      <c r="E126" s="54" t="s">
        <v>5</v>
      </c>
      <c r="F126" s="48">
        <v>53</v>
      </c>
      <c r="G126" s="47">
        <f t="shared" si="3"/>
        <v>31800</v>
      </c>
      <c r="H126" s="47">
        <v>600</v>
      </c>
      <c r="I126" s="41">
        <v>45870</v>
      </c>
      <c r="J126" s="42">
        <v>45900</v>
      </c>
      <c r="K126" s="51" t="s">
        <v>8</v>
      </c>
      <c r="L126" s="52" t="s">
        <v>215</v>
      </c>
      <c r="M126" s="54" t="s">
        <v>216</v>
      </c>
      <c r="N126" s="70">
        <v>164.61371841155236</v>
      </c>
      <c r="O126" s="67">
        <f t="shared" si="4"/>
        <v>23868.989169675093</v>
      </c>
      <c r="P126" s="67">
        <v>145</v>
      </c>
      <c r="Q126" s="41">
        <v>45901</v>
      </c>
      <c r="R126" s="42">
        <v>45930</v>
      </c>
      <c r="S126" s="51" t="s">
        <v>225</v>
      </c>
      <c r="T126" s="86" t="s">
        <v>226</v>
      </c>
      <c r="U126" s="51" t="s">
        <v>5</v>
      </c>
      <c r="V126" s="48">
        <v>220</v>
      </c>
      <c r="W126" s="47">
        <f t="shared" si="5"/>
        <v>3300</v>
      </c>
      <c r="X126" s="47">
        <v>15</v>
      </c>
    </row>
    <row r="127" spans="1:24" s="14" customFormat="1" ht="14.95" customHeight="1" x14ac:dyDescent="0.3">
      <c r="A127" s="41">
        <v>45839</v>
      </c>
      <c r="B127" s="42">
        <v>45869</v>
      </c>
      <c r="C127" s="51" t="s">
        <v>225</v>
      </c>
      <c r="D127" s="52" t="s">
        <v>226</v>
      </c>
      <c r="E127" s="54" t="s">
        <v>5</v>
      </c>
      <c r="F127" s="48">
        <v>220</v>
      </c>
      <c r="G127" s="47">
        <f t="shared" si="3"/>
        <v>3300</v>
      </c>
      <c r="H127" s="47">
        <v>15</v>
      </c>
      <c r="I127" s="41">
        <v>45870</v>
      </c>
      <c r="J127" s="42">
        <v>45900</v>
      </c>
      <c r="K127" s="51" t="s">
        <v>221</v>
      </c>
      <c r="L127" s="52" t="s">
        <v>222</v>
      </c>
      <c r="M127" s="54" t="s">
        <v>5</v>
      </c>
      <c r="N127" s="70">
        <v>29.14</v>
      </c>
      <c r="O127" s="67">
        <f t="shared" si="4"/>
        <v>524.52</v>
      </c>
      <c r="P127" s="67">
        <v>18</v>
      </c>
      <c r="Q127" s="41">
        <v>45901</v>
      </c>
      <c r="R127" s="42">
        <v>45930</v>
      </c>
      <c r="S127" s="51" t="s">
        <v>217</v>
      </c>
      <c r="T127" s="86" t="s">
        <v>218</v>
      </c>
      <c r="U127" s="51" t="s">
        <v>5</v>
      </c>
      <c r="V127" s="48">
        <v>74.038461538461533</v>
      </c>
      <c r="W127" s="47">
        <f t="shared" si="5"/>
        <v>740.38461538461536</v>
      </c>
      <c r="X127" s="47">
        <v>10</v>
      </c>
    </row>
    <row r="128" spans="1:24" s="14" customFormat="1" ht="14.95" customHeight="1" x14ac:dyDescent="0.3">
      <c r="A128" s="41">
        <v>45839</v>
      </c>
      <c r="B128" s="42">
        <v>45869</v>
      </c>
      <c r="C128" s="51" t="s">
        <v>217</v>
      </c>
      <c r="D128" s="52" t="s">
        <v>218</v>
      </c>
      <c r="E128" s="54" t="s">
        <v>5</v>
      </c>
      <c r="F128" s="48">
        <v>74.038461538461533</v>
      </c>
      <c r="G128" s="47">
        <f t="shared" si="3"/>
        <v>1924.9999999999998</v>
      </c>
      <c r="H128" s="47">
        <v>26</v>
      </c>
      <c r="I128" s="41">
        <v>45870</v>
      </c>
      <c r="J128" s="42">
        <v>45900</v>
      </c>
      <c r="K128" s="51" t="s">
        <v>223</v>
      </c>
      <c r="L128" s="52" t="s">
        <v>224</v>
      </c>
      <c r="M128" s="54" t="s">
        <v>5</v>
      </c>
      <c r="N128" s="70">
        <v>53</v>
      </c>
      <c r="O128" s="67">
        <f t="shared" si="4"/>
        <v>5300</v>
      </c>
      <c r="P128" s="67">
        <v>100</v>
      </c>
      <c r="Q128" s="41">
        <v>45901</v>
      </c>
      <c r="R128" s="42">
        <v>45930</v>
      </c>
      <c r="S128" s="51" t="s">
        <v>219</v>
      </c>
      <c r="T128" s="86" t="s">
        <v>220</v>
      </c>
      <c r="U128" s="51" t="s">
        <v>5</v>
      </c>
      <c r="V128" s="48">
        <v>175</v>
      </c>
      <c r="W128" s="47">
        <f t="shared" si="5"/>
        <v>175</v>
      </c>
      <c r="X128" s="47">
        <v>1</v>
      </c>
    </row>
    <row r="129" spans="1:24" s="14" customFormat="1" ht="14.95" customHeight="1" x14ac:dyDescent="0.3">
      <c r="A129" s="41">
        <v>45839</v>
      </c>
      <c r="B129" s="42">
        <v>45869</v>
      </c>
      <c r="C129" s="51" t="s">
        <v>219</v>
      </c>
      <c r="D129" s="52" t="s">
        <v>220</v>
      </c>
      <c r="E129" s="54" t="s">
        <v>5</v>
      </c>
      <c r="F129" s="48">
        <v>175</v>
      </c>
      <c r="G129" s="47">
        <f t="shared" si="3"/>
        <v>175</v>
      </c>
      <c r="H129" s="47">
        <v>1</v>
      </c>
      <c r="I129" s="41">
        <v>45870</v>
      </c>
      <c r="J129" s="42">
        <v>45900</v>
      </c>
      <c r="K129" s="51" t="s">
        <v>225</v>
      </c>
      <c r="L129" s="52" t="s">
        <v>226</v>
      </c>
      <c r="M129" s="54" t="s">
        <v>5</v>
      </c>
      <c r="N129" s="70">
        <v>220</v>
      </c>
      <c r="O129" s="67">
        <f t="shared" si="4"/>
        <v>3300</v>
      </c>
      <c r="P129" s="67">
        <v>15</v>
      </c>
      <c r="Q129" s="41">
        <v>45901</v>
      </c>
      <c r="R129" s="42">
        <v>45930</v>
      </c>
      <c r="S129" s="51" t="s">
        <v>227</v>
      </c>
      <c r="T129" s="86" t="s">
        <v>228</v>
      </c>
      <c r="U129" s="51" t="s">
        <v>5</v>
      </c>
      <c r="V129" s="48">
        <v>0</v>
      </c>
      <c r="W129" s="47">
        <f t="shared" si="5"/>
        <v>0</v>
      </c>
      <c r="X129" s="47">
        <v>525</v>
      </c>
    </row>
    <row r="130" spans="1:24" s="14" customFormat="1" ht="14.95" customHeight="1" x14ac:dyDescent="0.3">
      <c r="A130" s="41">
        <v>45839</v>
      </c>
      <c r="B130" s="42">
        <v>45869</v>
      </c>
      <c r="C130" s="51" t="s">
        <v>229</v>
      </c>
      <c r="D130" s="52" t="s">
        <v>230</v>
      </c>
      <c r="E130" s="54" t="s">
        <v>5</v>
      </c>
      <c r="F130" s="48">
        <v>137.66999999999999</v>
      </c>
      <c r="G130" s="47">
        <f t="shared" si="3"/>
        <v>71588.399999999994</v>
      </c>
      <c r="H130" s="47">
        <v>520</v>
      </c>
      <c r="I130" s="41">
        <v>45870</v>
      </c>
      <c r="J130" s="42">
        <v>45900</v>
      </c>
      <c r="K130" s="51" t="s">
        <v>217</v>
      </c>
      <c r="L130" s="52" t="s">
        <v>218</v>
      </c>
      <c r="M130" s="54" t="s">
        <v>5</v>
      </c>
      <c r="N130" s="70">
        <v>74.038461538461533</v>
      </c>
      <c r="O130" s="67">
        <f t="shared" si="4"/>
        <v>740.38461538461536</v>
      </c>
      <c r="P130" s="67">
        <v>10</v>
      </c>
      <c r="Q130" s="41">
        <v>45901</v>
      </c>
      <c r="R130" s="42">
        <v>45930</v>
      </c>
      <c r="S130" s="51" t="s">
        <v>229</v>
      </c>
      <c r="T130" s="86" t="s">
        <v>230</v>
      </c>
      <c r="U130" s="51" t="s">
        <v>5</v>
      </c>
      <c r="V130" s="48">
        <v>137.66999999999999</v>
      </c>
      <c r="W130" s="47">
        <f t="shared" si="5"/>
        <v>28910.699999999997</v>
      </c>
      <c r="X130" s="47">
        <v>210</v>
      </c>
    </row>
    <row r="131" spans="1:24" s="14" customFormat="1" ht="14.95" customHeight="1" x14ac:dyDescent="0.3">
      <c r="A131" s="41">
        <v>45839</v>
      </c>
      <c r="B131" s="42">
        <v>45869</v>
      </c>
      <c r="C131" s="51" t="s">
        <v>233</v>
      </c>
      <c r="D131" s="52" t="s">
        <v>234</v>
      </c>
      <c r="E131" s="54" t="s">
        <v>5</v>
      </c>
      <c r="F131" s="48">
        <v>30</v>
      </c>
      <c r="G131" s="47">
        <f t="shared" si="3"/>
        <v>90</v>
      </c>
      <c r="H131" s="47">
        <v>3</v>
      </c>
      <c r="I131" s="41">
        <v>45870</v>
      </c>
      <c r="J131" s="42">
        <v>45900</v>
      </c>
      <c r="K131" s="51" t="s">
        <v>219</v>
      </c>
      <c r="L131" s="52" t="s">
        <v>220</v>
      </c>
      <c r="M131" s="54" t="s">
        <v>5</v>
      </c>
      <c r="N131" s="70">
        <v>175</v>
      </c>
      <c r="O131" s="67">
        <f t="shared" si="4"/>
        <v>175</v>
      </c>
      <c r="P131" s="67">
        <v>1</v>
      </c>
      <c r="Q131" s="41">
        <v>45901</v>
      </c>
      <c r="R131" s="42">
        <v>45930</v>
      </c>
      <c r="S131" s="51" t="s">
        <v>231</v>
      </c>
      <c r="T131" s="86" t="s">
        <v>232</v>
      </c>
      <c r="U131" s="51" t="s">
        <v>5</v>
      </c>
      <c r="V131" s="48">
        <v>0</v>
      </c>
      <c r="W131" s="47">
        <f t="shared" si="5"/>
        <v>0</v>
      </c>
      <c r="X131" s="47">
        <v>8700</v>
      </c>
    </row>
    <row r="132" spans="1:24" s="14" customFormat="1" ht="14.95" customHeight="1" x14ac:dyDescent="0.3">
      <c r="A132" s="41">
        <v>45839</v>
      </c>
      <c r="B132" s="42">
        <v>45869</v>
      </c>
      <c r="C132" s="51" t="s">
        <v>235</v>
      </c>
      <c r="D132" s="52" t="s">
        <v>236</v>
      </c>
      <c r="E132" s="54" t="s">
        <v>58</v>
      </c>
      <c r="F132" s="48">
        <v>225</v>
      </c>
      <c r="G132" s="47">
        <f t="shared" si="3"/>
        <v>34875</v>
      </c>
      <c r="H132" s="47">
        <v>155</v>
      </c>
      <c r="I132" s="41">
        <v>45870</v>
      </c>
      <c r="J132" s="42">
        <v>45900</v>
      </c>
      <c r="K132" s="51" t="s">
        <v>227</v>
      </c>
      <c r="L132" s="52" t="s">
        <v>228</v>
      </c>
      <c r="M132" s="54" t="s">
        <v>5</v>
      </c>
      <c r="N132" s="70">
        <v>0</v>
      </c>
      <c r="O132" s="67">
        <f t="shared" si="4"/>
        <v>0</v>
      </c>
      <c r="P132" s="67">
        <v>525</v>
      </c>
      <c r="Q132" s="41">
        <v>45901</v>
      </c>
      <c r="R132" s="42">
        <v>45930</v>
      </c>
      <c r="S132" s="51" t="s">
        <v>233</v>
      </c>
      <c r="T132" s="86" t="s">
        <v>234</v>
      </c>
      <c r="U132" s="51" t="s">
        <v>5</v>
      </c>
      <c r="V132" s="48">
        <v>30</v>
      </c>
      <c r="W132" s="47">
        <f t="shared" si="5"/>
        <v>1590</v>
      </c>
      <c r="X132" s="47">
        <v>53</v>
      </c>
    </row>
    <row r="133" spans="1:24" s="14" customFormat="1" ht="14.95" customHeight="1" x14ac:dyDescent="0.3">
      <c r="A133" s="41">
        <v>45839</v>
      </c>
      <c r="B133" s="42">
        <v>45869</v>
      </c>
      <c r="C133" s="51" t="s">
        <v>237</v>
      </c>
      <c r="D133" s="52" t="s">
        <v>238</v>
      </c>
      <c r="E133" s="54" t="s">
        <v>5</v>
      </c>
      <c r="F133" s="48">
        <v>2500</v>
      </c>
      <c r="G133" s="47">
        <f t="shared" si="3"/>
        <v>5000</v>
      </c>
      <c r="H133" s="47">
        <v>2</v>
      </c>
      <c r="I133" s="41">
        <v>45870</v>
      </c>
      <c r="J133" s="42">
        <v>45900</v>
      </c>
      <c r="K133" s="51" t="s">
        <v>229</v>
      </c>
      <c r="L133" s="52" t="s">
        <v>230</v>
      </c>
      <c r="M133" s="54" t="s">
        <v>5</v>
      </c>
      <c r="N133" s="70">
        <v>137.66999999999999</v>
      </c>
      <c r="O133" s="67">
        <f t="shared" si="4"/>
        <v>28910.699999999997</v>
      </c>
      <c r="P133" s="67">
        <v>210</v>
      </c>
      <c r="Q133" s="41">
        <v>45901</v>
      </c>
      <c r="R133" s="42">
        <v>45930</v>
      </c>
      <c r="S133" s="51" t="s">
        <v>235</v>
      </c>
      <c r="T133" s="86" t="s">
        <v>236</v>
      </c>
      <c r="U133" s="51" t="s">
        <v>58</v>
      </c>
      <c r="V133" s="48">
        <v>225</v>
      </c>
      <c r="W133" s="47">
        <f t="shared" si="5"/>
        <v>34875</v>
      </c>
      <c r="X133" s="47">
        <v>155</v>
      </c>
    </row>
    <row r="134" spans="1:24" s="14" customFormat="1" ht="14.95" customHeight="1" x14ac:dyDescent="0.3">
      <c r="A134" s="41">
        <v>45839</v>
      </c>
      <c r="B134" s="42">
        <v>45869</v>
      </c>
      <c r="C134" s="51" t="s">
        <v>239</v>
      </c>
      <c r="D134" s="52" t="s">
        <v>240</v>
      </c>
      <c r="E134" s="54" t="s">
        <v>5</v>
      </c>
      <c r="F134" s="48">
        <v>2000</v>
      </c>
      <c r="G134" s="47">
        <f t="shared" si="3"/>
        <v>18000</v>
      </c>
      <c r="H134" s="47">
        <v>9</v>
      </c>
      <c r="I134" s="41">
        <v>45870</v>
      </c>
      <c r="J134" s="42">
        <v>45900</v>
      </c>
      <c r="K134" s="51" t="s">
        <v>231</v>
      </c>
      <c r="L134" s="52" t="s">
        <v>232</v>
      </c>
      <c r="M134" s="54" t="s">
        <v>5</v>
      </c>
      <c r="N134" s="70">
        <v>0</v>
      </c>
      <c r="O134" s="67">
        <f t="shared" si="4"/>
        <v>0</v>
      </c>
      <c r="P134" s="67">
        <v>8700</v>
      </c>
      <c r="Q134" s="41">
        <v>45901</v>
      </c>
      <c r="R134" s="42">
        <v>45930</v>
      </c>
      <c r="S134" s="51" t="s">
        <v>333</v>
      </c>
      <c r="T134" s="86" t="s">
        <v>349</v>
      </c>
      <c r="U134" s="51" t="s">
        <v>5</v>
      </c>
      <c r="V134" s="48">
        <v>3</v>
      </c>
      <c r="W134" s="47">
        <f t="shared" si="5"/>
        <v>7500</v>
      </c>
      <c r="X134" s="47">
        <v>2500</v>
      </c>
    </row>
    <row r="135" spans="1:24" s="14" customFormat="1" ht="14.95" customHeight="1" x14ac:dyDescent="0.3">
      <c r="A135" s="41">
        <v>45839</v>
      </c>
      <c r="B135" s="42">
        <v>45869</v>
      </c>
      <c r="C135" s="51" t="s">
        <v>241</v>
      </c>
      <c r="D135" s="52" t="s">
        <v>242</v>
      </c>
      <c r="E135" s="54" t="s">
        <v>58</v>
      </c>
      <c r="F135" s="48">
        <v>130</v>
      </c>
      <c r="G135" s="47">
        <f t="shared" si="3"/>
        <v>63570</v>
      </c>
      <c r="H135" s="47">
        <v>489</v>
      </c>
      <c r="I135" s="41">
        <v>45870</v>
      </c>
      <c r="J135" s="42">
        <v>45900</v>
      </c>
      <c r="K135" s="51" t="s">
        <v>233</v>
      </c>
      <c r="L135" s="52" t="s">
        <v>234</v>
      </c>
      <c r="M135" s="54" t="s">
        <v>5</v>
      </c>
      <c r="N135" s="70">
        <v>30</v>
      </c>
      <c r="O135" s="67">
        <f t="shared" si="4"/>
        <v>90</v>
      </c>
      <c r="P135" s="67">
        <v>3</v>
      </c>
      <c r="Q135" s="41">
        <v>45901</v>
      </c>
      <c r="R135" s="42">
        <v>45930</v>
      </c>
      <c r="S135" s="51" t="s">
        <v>237</v>
      </c>
      <c r="T135" s="86" t="s">
        <v>238</v>
      </c>
      <c r="U135" s="51" t="s">
        <v>5</v>
      </c>
      <c r="V135" s="48">
        <v>2000</v>
      </c>
      <c r="W135" s="47">
        <f t="shared" si="5"/>
        <v>4000</v>
      </c>
      <c r="X135" s="47">
        <v>2</v>
      </c>
    </row>
    <row r="136" spans="1:24" s="14" customFormat="1" ht="14.95" customHeight="1" x14ac:dyDescent="0.3">
      <c r="A136" s="41">
        <v>45839</v>
      </c>
      <c r="B136" s="42">
        <v>45869</v>
      </c>
      <c r="C136" s="55" t="s">
        <v>332</v>
      </c>
      <c r="D136" s="52" t="s">
        <v>347</v>
      </c>
      <c r="E136" s="54" t="s">
        <v>5</v>
      </c>
      <c r="F136" s="48">
        <v>28.431372549019606</v>
      </c>
      <c r="G136" s="47">
        <f t="shared" si="3"/>
        <v>312.74509803921569</v>
      </c>
      <c r="H136" s="47">
        <v>11</v>
      </c>
      <c r="I136" s="41">
        <v>45870</v>
      </c>
      <c r="J136" s="42">
        <v>45900</v>
      </c>
      <c r="K136" s="51" t="s">
        <v>235</v>
      </c>
      <c r="L136" s="52" t="s">
        <v>236</v>
      </c>
      <c r="M136" s="54" t="s">
        <v>58</v>
      </c>
      <c r="N136" s="70">
        <v>225</v>
      </c>
      <c r="O136" s="67">
        <f t="shared" si="4"/>
        <v>34875</v>
      </c>
      <c r="P136" s="67">
        <v>155</v>
      </c>
      <c r="Q136" s="41">
        <v>45901</v>
      </c>
      <c r="R136" s="42">
        <v>45930</v>
      </c>
      <c r="S136" s="51" t="s">
        <v>239</v>
      </c>
      <c r="T136" s="86" t="s">
        <v>240</v>
      </c>
      <c r="U136" s="51" t="s">
        <v>5</v>
      </c>
      <c r="V136" s="48">
        <v>2000</v>
      </c>
      <c r="W136" s="47">
        <f t="shared" si="5"/>
        <v>16000</v>
      </c>
      <c r="X136" s="47">
        <v>8</v>
      </c>
    </row>
    <row r="137" spans="1:24" s="14" customFormat="1" ht="14.95" customHeight="1" x14ac:dyDescent="0.3">
      <c r="A137" s="41">
        <v>45839</v>
      </c>
      <c r="B137" s="42">
        <v>45869</v>
      </c>
      <c r="C137" s="55" t="s">
        <v>243</v>
      </c>
      <c r="D137" s="52" t="s">
        <v>244</v>
      </c>
      <c r="E137" s="54" t="s">
        <v>58</v>
      </c>
      <c r="F137" s="48">
        <v>90</v>
      </c>
      <c r="G137" s="47">
        <f t="shared" si="3"/>
        <v>15660</v>
      </c>
      <c r="H137" s="47">
        <v>174</v>
      </c>
      <c r="I137" s="41">
        <v>45870</v>
      </c>
      <c r="J137" s="42">
        <v>45900</v>
      </c>
      <c r="K137" s="51" t="s">
        <v>237</v>
      </c>
      <c r="L137" s="52" t="s">
        <v>238</v>
      </c>
      <c r="M137" s="54" t="s">
        <v>5</v>
      </c>
      <c r="N137" s="70">
        <v>2000</v>
      </c>
      <c r="O137" s="67">
        <f t="shared" si="4"/>
        <v>4000</v>
      </c>
      <c r="P137" s="67">
        <v>2</v>
      </c>
      <c r="Q137" s="41">
        <v>45901</v>
      </c>
      <c r="R137" s="42">
        <v>45930</v>
      </c>
      <c r="S137" s="51" t="s">
        <v>241</v>
      </c>
      <c r="T137" s="86" t="s">
        <v>242</v>
      </c>
      <c r="U137" s="51" t="s">
        <v>58</v>
      </c>
      <c r="V137" s="48">
        <v>130</v>
      </c>
      <c r="W137" s="47">
        <f t="shared" si="5"/>
        <v>54600</v>
      </c>
      <c r="X137" s="47">
        <v>420</v>
      </c>
    </row>
    <row r="138" spans="1:24" s="14" customFormat="1" ht="14.95" customHeight="1" x14ac:dyDescent="0.3">
      <c r="A138" s="41">
        <v>45839</v>
      </c>
      <c r="B138" s="42">
        <v>45869</v>
      </c>
      <c r="C138" s="55" t="s">
        <v>245</v>
      </c>
      <c r="D138" s="52" t="s">
        <v>246</v>
      </c>
      <c r="E138" s="54" t="s">
        <v>58</v>
      </c>
      <c r="F138" s="48">
        <v>125</v>
      </c>
      <c r="G138" s="47">
        <f t="shared" si="3"/>
        <v>11500</v>
      </c>
      <c r="H138" s="47">
        <v>92</v>
      </c>
      <c r="I138" s="41">
        <v>45870</v>
      </c>
      <c r="J138" s="42">
        <v>45900</v>
      </c>
      <c r="K138" s="51" t="s">
        <v>239</v>
      </c>
      <c r="L138" s="52" t="s">
        <v>240</v>
      </c>
      <c r="M138" s="54" t="s">
        <v>5</v>
      </c>
      <c r="N138" s="70">
        <v>2000</v>
      </c>
      <c r="O138" s="67">
        <f t="shared" si="4"/>
        <v>16000</v>
      </c>
      <c r="P138" s="67">
        <v>8</v>
      </c>
      <c r="Q138" s="41">
        <v>45901</v>
      </c>
      <c r="R138" s="42">
        <v>45930</v>
      </c>
      <c r="S138" s="51" t="s">
        <v>332</v>
      </c>
      <c r="T138" s="86" t="s">
        <v>347</v>
      </c>
      <c r="U138" s="51" t="s">
        <v>5</v>
      </c>
      <c r="V138" s="48">
        <v>53.84615384615384</v>
      </c>
      <c r="W138" s="47">
        <f t="shared" si="5"/>
        <v>592.30769230769226</v>
      </c>
      <c r="X138" s="47">
        <v>11</v>
      </c>
    </row>
    <row r="139" spans="1:24" s="2" customFormat="1" ht="14.95" customHeight="1" x14ac:dyDescent="0.3">
      <c r="A139" s="41">
        <v>45839</v>
      </c>
      <c r="B139" s="42">
        <v>45869</v>
      </c>
      <c r="C139" s="55" t="s">
        <v>243</v>
      </c>
      <c r="D139" s="52" t="s">
        <v>247</v>
      </c>
      <c r="E139" s="54" t="s">
        <v>58</v>
      </c>
      <c r="F139" s="48">
        <v>130</v>
      </c>
      <c r="G139" s="47">
        <f t="shared" si="3"/>
        <v>18200</v>
      </c>
      <c r="H139" s="47">
        <v>140</v>
      </c>
      <c r="I139" s="41">
        <v>45870</v>
      </c>
      <c r="J139" s="42">
        <v>45900</v>
      </c>
      <c r="K139" s="51" t="s">
        <v>241</v>
      </c>
      <c r="L139" s="52" t="s">
        <v>242</v>
      </c>
      <c r="M139" s="54" t="s">
        <v>58</v>
      </c>
      <c r="N139" s="70">
        <v>130</v>
      </c>
      <c r="O139" s="67">
        <f t="shared" si="4"/>
        <v>61750</v>
      </c>
      <c r="P139" s="67">
        <v>475</v>
      </c>
      <c r="Q139" s="41">
        <v>45901</v>
      </c>
      <c r="R139" s="42">
        <v>45930</v>
      </c>
      <c r="S139" s="51" t="s">
        <v>8</v>
      </c>
      <c r="T139" s="86" t="s">
        <v>322</v>
      </c>
      <c r="U139" s="51" t="s">
        <v>5</v>
      </c>
      <c r="V139" s="48">
        <v>245</v>
      </c>
      <c r="W139" s="47">
        <f t="shared" si="5"/>
        <v>9800</v>
      </c>
      <c r="X139" s="47">
        <v>40</v>
      </c>
    </row>
    <row r="140" spans="1:24" s="14" customFormat="1" ht="14.95" customHeight="1" x14ac:dyDescent="0.3">
      <c r="A140" s="41">
        <v>45839</v>
      </c>
      <c r="B140" s="42">
        <v>45869</v>
      </c>
      <c r="C140" s="55" t="s">
        <v>248</v>
      </c>
      <c r="D140" s="52" t="s">
        <v>249</v>
      </c>
      <c r="E140" s="54" t="s">
        <v>58</v>
      </c>
      <c r="F140" s="48">
        <v>130</v>
      </c>
      <c r="G140" s="47">
        <f t="shared" si="3"/>
        <v>9750</v>
      </c>
      <c r="H140" s="47">
        <v>75</v>
      </c>
      <c r="I140" s="41">
        <v>45870</v>
      </c>
      <c r="J140" s="42">
        <v>45900</v>
      </c>
      <c r="K140" s="51" t="s">
        <v>332</v>
      </c>
      <c r="L140" s="52" t="s">
        <v>347</v>
      </c>
      <c r="M140" s="54" t="s">
        <v>5</v>
      </c>
      <c r="N140" s="70">
        <v>53.84615384615384</v>
      </c>
      <c r="O140" s="67">
        <f t="shared" si="4"/>
        <v>592.30769230769226</v>
      </c>
      <c r="P140" s="67">
        <v>11</v>
      </c>
      <c r="Q140" s="41">
        <v>45901</v>
      </c>
      <c r="R140" s="42">
        <v>45930</v>
      </c>
      <c r="S140" s="51" t="s">
        <v>243</v>
      </c>
      <c r="T140" s="86" t="s">
        <v>244</v>
      </c>
      <c r="U140" s="51" t="s">
        <v>58</v>
      </c>
      <c r="V140" s="48">
        <v>90</v>
      </c>
      <c r="W140" s="47">
        <f t="shared" si="5"/>
        <v>4860</v>
      </c>
      <c r="X140" s="47">
        <v>54</v>
      </c>
    </row>
    <row r="141" spans="1:24" s="14" customFormat="1" ht="14.95" customHeight="1" x14ac:dyDescent="0.3">
      <c r="A141" s="41">
        <v>45839</v>
      </c>
      <c r="B141" s="42">
        <v>45869</v>
      </c>
      <c r="C141" s="55" t="s">
        <v>250</v>
      </c>
      <c r="D141" s="52" t="s">
        <v>251</v>
      </c>
      <c r="E141" s="54" t="s">
        <v>58</v>
      </c>
      <c r="F141" s="48">
        <v>130</v>
      </c>
      <c r="G141" s="47">
        <f t="shared" si="3"/>
        <v>16900</v>
      </c>
      <c r="H141" s="47">
        <v>130</v>
      </c>
      <c r="I141" s="41">
        <v>45870</v>
      </c>
      <c r="J141" s="42">
        <v>45900</v>
      </c>
      <c r="K141" s="51" t="s">
        <v>8</v>
      </c>
      <c r="L141" s="52" t="s">
        <v>322</v>
      </c>
      <c r="M141" s="54" t="s">
        <v>5</v>
      </c>
      <c r="N141" s="68">
        <v>400</v>
      </c>
      <c r="O141" s="67">
        <f t="shared" si="4"/>
        <v>16000</v>
      </c>
      <c r="P141" s="67">
        <v>40</v>
      </c>
      <c r="Q141" s="41">
        <v>45901</v>
      </c>
      <c r="R141" s="42">
        <v>45930</v>
      </c>
      <c r="S141" s="51" t="s">
        <v>245</v>
      </c>
      <c r="T141" s="86" t="s">
        <v>246</v>
      </c>
      <c r="U141" s="51" t="s">
        <v>58</v>
      </c>
      <c r="V141" s="48">
        <v>125</v>
      </c>
      <c r="W141" s="47">
        <f t="shared" si="5"/>
        <v>10500</v>
      </c>
      <c r="X141" s="47">
        <v>84</v>
      </c>
    </row>
    <row r="142" spans="1:24" s="14" customFormat="1" ht="14.95" customHeight="1" x14ac:dyDescent="0.3">
      <c r="A142" s="41">
        <v>45839</v>
      </c>
      <c r="B142" s="42">
        <v>45869</v>
      </c>
      <c r="C142" s="55" t="s">
        <v>252</v>
      </c>
      <c r="D142" s="52" t="s">
        <v>253</v>
      </c>
      <c r="E142" s="54" t="s">
        <v>58</v>
      </c>
      <c r="F142" s="48">
        <v>125</v>
      </c>
      <c r="G142" s="47">
        <f t="shared" ref="G142:G177" si="6">+F142*H142</f>
        <v>24875</v>
      </c>
      <c r="H142" s="47">
        <v>199</v>
      </c>
      <c r="I142" s="41">
        <v>45870</v>
      </c>
      <c r="J142" s="42">
        <v>45900</v>
      </c>
      <c r="K142" s="51" t="s">
        <v>243</v>
      </c>
      <c r="L142" s="52" t="s">
        <v>244</v>
      </c>
      <c r="M142" s="54" t="s">
        <v>58</v>
      </c>
      <c r="N142" s="68">
        <v>90</v>
      </c>
      <c r="O142" s="67">
        <f t="shared" ref="O142:O171" si="7">+N142*P142</f>
        <v>4860</v>
      </c>
      <c r="P142" s="67">
        <v>54</v>
      </c>
      <c r="Q142" s="41">
        <v>45901</v>
      </c>
      <c r="R142" s="42">
        <v>45930</v>
      </c>
      <c r="S142" s="51" t="s">
        <v>243</v>
      </c>
      <c r="T142" s="86" t="s">
        <v>247</v>
      </c>
      <c r="U142" s="51" t="s">
        <v>58</v>
      </c>
      <c r="V142" s="48">
        <v>264.66885710000003</v>
      </c>
      <c r="W142" s="47">
        <f t="shared" ref="W142:W167" si="8">+V142*X142</f>
        <v>37053.639994000005</v>
      </c>
      <c r="X142" s="47">
        <v>140</v>
      </c>
    </row>
    <row r="143" spans="1:24" s="14" customFormat="1" ht="14.95" customHeight="1" x14ac:dyDescent="0.3">
      <c r="A143" s="41">
        <v>45839</v>
      </c>
      <c r="B143" s="42">
        <v>45869</v>
      </c>
      <c r="C143" s="55" t="s">
        <v>248</v>
      </c>
      <c r="D143" s="52" t="s">
        <v>254</v>
      </c>
      <c r="E143" s="54" t="s">
        <v>58</v>
      </c>
      <c r="F143" s="48">
        <v>125</v>
      </c>
      <c r="G143" s="47">
        <f t="shared" si="6"/>
        <v>9375</v>
      </c>
      <c r="H143" s="47">
        <v>75</v>
      </c>
      <c r="I143" s="41">
        <v>45870</v>
      </c>
      <c r="J143" s="42">
        <v>45900</v>
      </c>
      <c r="K143" s="55" t="s">
        <v>245</v>
      </c>
      <c r="L143" s="52" t="s">
        <v>246</v>
      </c>
      <c r="M143" s="54" t="s">
        <v>58</v>
      </c>
      <c r="N143" s="70">
        <v>125</v>
      </c>
      <c r="O143" s="67">
        <f t="shared" si="7"/>
        <v>10500</v>
      </c>
      <c r="P143" s="67">
        <v>84</v>
      </c>
      <c r="Q143" s="41">
        <v>45901</v>
      </c>
      <c r="R143" s="42">
        <v>45930</v>
      </c>
      <c r="S143" s="55" t="s">
        <v>248</v>
      </c>
      <c r="T143" s="86" t="s">
        <v>249</v>
      </c>
      <c r="U143" s="51" t="s">
        <v>58</v>
      </c>
      <c r="V143" s="48">
        <v>130</v>
      </c>
      <c r="W143" s="47">
        <f t="shared" si="8"/>
        <v>9750</v>
      </c>
      <c r="X143" s="47">
        <v>75</v>
      </c>
    </row>
    <row r="144" spans="1:24" s="14" customFormat="1" ht="14.95" customHeight="1" x14ac:dyDescent="0.3">
      <c r="A144" s="41">
        <v>45839</v>
      </c>
      <c r="B144" s="42">
        <v>45869</v>
      </c>
      <c r="C144" s="55" t="s">
        <v>255</v>
      </c>
      <c r="D144" s="52" t="s">
        <v>256</v>
      </c>
      <c r="E144" s="54" t="s">
        <v>58</v>
      </c>
      <c r="F144" s="48">
        <v>125</v>
      </c>
      <c r="G144" s="47">
        <f t="shared" si="6"/>
        <v>16875</v>
      </c>
      <c r="H144" s="47">
        <v>135</v>
      </c>
      <c r="I144" s="41">
        <v>45870</v>
      </c>
      <c r="J144" s="42">
        <v>45900</v>
      </c>
      <c r="K144" s="55" t="s">
        <v>243</v>
      </c>
      <c r="L144" s="52" t="s">
        <v>247</v>
      </c>
      <c r="M144" s="54" t="s">
        <v>58</v>
      </c>
      <c r="N144" s="70">
        <v>130</v>
      </c>
      <c r="O144" s="67">
        <f t="shared" si="7"/>
        <v>18200</v>
      </c>
      <c r="P144" s="67">
        <v>140</v>
      </c>
      <c r="Q144" s="41">
        <v>45901</v>
      </c>
      <c r="R144" s="42">
        <v>45930</v>
      </c>
      <c r="S144" s="55" t="s">
        <v>252</v>
      </c>
      <c r="T144" s="86" t="s">
        <v>253</v>
      </c>
      <c r="U144" s="51" t="s">
        <v>58</v>
      </c>
      <c r="V144" s="48">
        <v>125</v>
      </c>
      <c r="W144" s="47">
        <f t="shared" si="8"/>
        <v>24875</v>
      </c>
      <c r="X144" s="47">
        <v>199</v>
      </c>
    </row>
    <row r="145" spans="1:24" s="14" customFormat="1" ht="14.95" customHeight="1" x14ac:dyDescent="0.3">
      <c r="A145" s="41">
        <v>45839</v>
      </c>
      <c r="B145" s="42">
        <v>45869</v>
      </c>
      <c r="C145" s="43" t="s">
        <v>257</v>
      </c>
      <c r="D145" s="52" t="s">
        <v>258</v>
      </c>
      <c r="E145" s="54" t="s">
        <v>58</v>
      </c>
      <c r="F145" s="48">
        <v>125</v>
      </c>
      <c r="G145" s="47">
        <f t="shared" si="6"/>
        <v>75000</v>
      </c>
      <c r="H145" s="47">
        <v>600</v>
      </c>
      <c r="I145" s="41">
        <v>45870</v>
      </c>
      <c r="J145" s="42">
        <v>45900</v>
      </c>
      <c r="K145" s="55" t="s">
        <v>248</v>
      </c>
      <c r="L145" s="52" t="s">
        <v>249</v>
      </c>
      <c r="M145" s="54" t="s">
        <v>58</v>
      </c>
      <c r="N145" s="70">
        <v>130</v>
      </c>
      <c r="O145" s="67">
        <f t="shared" si="7"/>
        <v>9750</v>
      </c>
      <c r="P145" s="67">
        <v>75</v>
      </c>
      <c r="Q145" s="41">
        <v>45901</v>
      </c>
      <c r="R145" s="42">
        <v>45930</v>
      </c>
      <c r="S145" s="55" t="s">
        <v>248</v>
      </c>
      <c r="T145" s="86" t="s">
        <v>254</v>
      </c>
      <c r="U145" s="51" t="s">
        <v>58</v>
      </c>
      <c r="V145" s="48">
        <v>125</v>
      </c>
      <c r="W145" s="47">
        <f t="shared" si="8"/>
        <v>9375</v>
      </c>
      <c r="X145" s="47">
        <v>75</v>
      </c>
    </row>
    <row r="146" spans="1:24" s="14" customFormat="1" ht="14.95" customHeight="1" x14ac:dyDescent="0.3">
      <c r="A146" s="41">
        <v>45839</v>
      </c>
      <c r="B146" s="42">
        <v>45869</v>
      </c>
      <c r="C146" s="55" t="s">
        <v>259</v>
      </c>
      <c r="D146" s="52" t="s">
        <v>260</v>
      </c>
      <c r="E146" s="54" t="s">
        <v>58</v>
      </c>
      <c r="F146" s="48">
        <v>125</v>
      </c>
      <c r="G146" s="47">
        <f t="shared" si="6"/>
        <v>25000</v>
      </c>
      <c r="H146" s="47">
        <v>200</v>
      </c>
      <c r="I146" s="41">
        <v>45870</v>
      </c>
      <c r="J146" s="42">
        <v>45900</v>
      </c>
      <c r="K146" s="55" t="s">
        <v>252</v>
      </c>
      <c r="L146" s="52" t="s">
        <v>253</v>
      </c>
      <c r="M146" s="54" t="s">
        <v>58</v>
      </c>
      <c r="N146" s="70">
        <v>125</v>
      </c>
      <c r="O146" s="67">
        <f t="shared" si="7"/>
        <v>24875</v>
      </c>
      <c r="P146" s="67">
        <v>199</v>
      </c>
      <c r="Q146" s="41">
        <v>45901</v>
      </c>
      <c r="R146" s="42">
        <v>45930</v>
      </c>
      <c r="S146" s="55" t="s">
        <v>255</v>
      </c>
      <c r="T146" s="86" t="s">
        <v>256</v>
      </c>
      <c r="U146" s="51" t="s">
        <v>58</v>
      </c>
      <c r="V146" s="48">
        <v>125</v>
      </c>
      <c r="W146" s="47">
        <f t="shared" si="8"/>
        <v>16875</v>
      </c>
      <c r="X146" s="47">
        <v>135</v>
      </c>
    </row>
    <row r="147" spans="1:24" s="14" customFormat="1" ht="14.95" customHeight="1" x14ac:dyDescent="0.3">
      <c r="A147" s="41">
        <v>45839</v>
      </c>
      <c r="B147" s="42">
        <v>45869</v>
      </c>
      <c r="C147" s="43" t="s">
        <v>323</v>
      </c>
      <c r="D147" s="52" t="s">
        <v>324</v>
      </c>
      <c r="E147" s="54" t="s">
        <v>58</v>
      </c>
      <c r="F147" s="48">
        <v>125</v>
      </c>
      <c r="G147" s="47">
        <f t="shared" si="6"/>
        <v>87500</v>
      </c>
      <c r="H147" s="47">
        <v>700</v>
      </c>
      <c r="I147" s="41">
        <v>45870</v>
      </c>
      <c r="J147" s="42">
        <v>45900</v>
      </c>
      <c r="K147" s="55" t="s">
        <v>248</v>
      </c>
      <c r="L147" s="52" t="s">
        <v>254</v>
      </c>
      <c r="M147" s="54" t="s">
        <v>58</v>
      </c>
      <c r="N147" s="70">
        <v>125</v>
      </c>
      <c r="O147" s="67">
        <f t="shared" si="7"/>
        <v>9375</v>
      </c>
      <c r="P147" s="67">
        <v>75</v>
      </c>
      <c r="Q147" s="41">
        <v>45901</v>
      </c>
      <c r="R147" s="42">
        <v>45930</v>
      </c>
      <c r="S147" s="55" t="s">
        <v>257</v>
      </c>
      <c r="T147" s="86" t="s">
        <v>258</v>
      </c>
      <c r="U147" s="51" t="s">
        <v>58</v>
      </c>
      <c r="V147" s="48">
        <v>125</v>
      </c>
      <c r="W147" s="47">
        <f t="shared" si="8"/>
        <v>71875</v>
      </c>
      <c r="X147" s="47">
        <v>575</v>
      </c>
    </row>
    <row r="148" spans="1:24" s="14" customFormat="1" ht="14.95" customHeight="1" x14ac:dyDescent="0.3">
      <c r="A148" s="41">
        <v>45839</v>
      </c>
      <c r="B148" s="42">
        <v>45869</v>
      </c>
      <c r="C148" s="63" t="s">
        <v>261</v>
      </c>
      <c r="D148" s="52" t="s">
        <v>262</v>
      </c>
      <c r="E148" s="54" t="s">
        <v>58</v>
      </c>
      <c r="F148" s="48">
        <v>125</v>
      </c>
      <c r="G148" s="47">
        <f t="shared" si="6"/>
        <v>53500</v>
      </c>
      <c r="H148" s="47">
        <v>428</v>
      </c>
      <c r="I148" s="41">
        <v>45870</v>
      </c>
      <c r="J148" s="42">
        <v>45900</v>
      </c>
      <c r="K148" s="55" t="s">
        <v>255</v>
      </c>
      <c r="L148" s="52" t="s">
        <v>256</v>
      </c>
      <c r="M148" s="54" t="s">
        <v>58</v>
      </c>
      <c r="N148" s="70">
        <v>125</v>
      </c>
      <c r="O148" s="67">
        <f t="shared" si="7"/>
        <v>16875</v>
      </c>
      <c r="P148" s="67">
        <v>135</v>
      </c>
      <c r="Q148" s="41">
        <v>45901</v>
      </c>
      <c r="R148" s="42">
        <v>45930</v>
      </c>
      <c r="S148" s="55" t="s">
        <v>263</v>
      </c>
      <c r="T148" s="86" t="s">
        <v>264</v>
      </c>
      <c r="U148" s="51" t="s">
        <v>58</v>
      </c>
      <c r="V148" s="48">
        <v>90</v>
      </c>
      <c r="W148" s="47">
        <f t="shared" si="8"/>
        <v>15300</v>
      </c>
      <c r="X148" s="47">
        <v>170</v>
      </c>
    </row>
    <row r="149" spans="1:24" s="14" customFormat="1" ht="14.95" customHeight="1" x14ac:dyDescent="0.3">
      <c r="A149" s="41">
        <v>45839</v>
      </c>
      <c r="B149" s="42">
        <v>45869</v>
      </c>
      <c r="C149" s="43" t="s">
        <v>263</v>
      </c>
      <c r="D149" s="52" t="s">
        <v>264</v>
      </c>
      <c r="E149" s="54" t="s">
        <v>58</v>
      </c>
      <c r="F149" s="48">
        <v>90</v>
      </c>
      <c r="G149" s="47">
        <f t="shared" si="6"/>
        <v>15300</v>
      </c>
      <c r="H149" s="47">
        <v>170</v>
      </c>
      <c r="I149" s="41">
        <v>45870</v>
      </c>
      <c r="J149" s="42">
        <v>45900</v>
      </c>
      <c r="K149" s="55" t="s">
        <v>257</v>
      </c>
      <c r="L149" s="52" t="s">
        <v>258</v>
      </c>
      <c r="M149" s="54" t="s">
        <v>58</v>
      </c>
      <c r="N149" s="70">
        <v>125</v>
      </c>
      <c r="O149" s="67">
        <f t="shared" si="7"/>
        <v>71875</v>
      </c>
      <c r="P149" s="67">
        <v>575</v>
      </c>
      <c r="Q149" s="41">
        <v>45901</v>
      </c>
      <c r="R149" s="42">
        <v>45930</v>
      </c>
      <c r="S149" s="55" t="s">
        <v>265</v>
      </c>
      <c r="T149" s="86" t="s">
        <v>266</v>
      </c>
      <c r="U149" s="51" t="s">
        <v>58</v>
      </c>
      <c r="V149" s="48">
        <v>90</v>
      </c>
      <c r="W149" s="47">
        <f t="shared" si="8"/>
        <v>33750</v>
      </c>
      <c r="X149" s="47">
        <v>375</v>
      </c>
    </row>
    <row r="150" spans="1:24" s="14" customFormat="1" ht="14.95" customHeight="1" x14ac:dyDescent="0.3">
      <c r="A150" s="41">
        <v>45839</v>
      </c>
      <c r="B150" s="42">
        <v>45869</v>
      </c>
      <c r="C150" s="55" t="s">
        <v>265</v>
      </c>
      <c r="D150" s="52" t="s">
        <v>266</v>
      </c>
      <c r="E150" s="54" t="s">
        <v>58</v>
      </c>
      <c r="F150" s="48">
        <v>90</v>
      </c>
      <c r="G150" s="47">
        <f t="shared" si="6"/>
        <v>65250</v>
      </c>
      <c r="H150" s="47">
        <v>725</v>
      </c>
      <c r="I150" s="41">
        <v>45870</v>
      </c>
      <c r="J150" s="42">
        <v>45900</v>
      </c>
      <c r="K150" s="55" t="s">
        <v>323</v>
      </c>
      <c r="L150" s="52" t="s">
        <v>324</v>
      </c>
      <c r="M150" s="54" t="s">
        <v>58</v>
      </c>
      <c r="N150" s="70">
        <v>125</v>
      </c>
      <c r="O150" s="67">
        <f t="shared" si="7"/>
        <v>50000</v>
      </c>
      <c r="P150" s="67">
        <v>400</v>
      </c>
      <c r="Q150" s="41">
        <v>45901</v>
      </c>
      <c r="R150" s="42">
        <v>45930</v>
      </c>
      <c r="S150" s="55" t="s">
        <v>267</v>
      </c>
      <c r="T150" s="86" t="s">
        <v>268</v>
      </c>
      <c r="U150" s="51" t="s">
        <v>58</v>
      </c>
      <c r="V150" s="48">
        <v>125</v>
      </c>
      <c r="W150" s="47">
        <f t="shared" si="8"/>
        <v>25000</v>
      </c>
      <c r="X150" s="47">
        <v>200</v>
      </c>
    </row>
    <row r="151" spans="1:24" s="14" customFormat="1" ht="14.95" customHeight="1" x14ac:dyDescent="0.3">
      <c r="A151" s="41">
        <v>45839</v>
      </c>
      <c r="B151" s="42">
        <v>45869</v>
      </c>
      <c r="C151" s="63" t="s">
        <v>267</v>
      </c>
      <c r="D151" s="52" t="s">
        <v>268</v>
      </c>
      <c r="E151" s="54" t="s">
        <v>58</v>
      </c>
      <c r="F151" s="48">
        <v>125</v>
      </c>
      <c r="G151" s="47">
        <f t="shared" si="6"/>
        <v>25000</v>
      </c>
      <c r="H151" s="47">
        <v>200</v>
      </c>
      <c r="I151" s="41">
        <v>45870</v>
      </c>
      <c r="J151" s="42">
        <v>45900</v>
      </c>
      <c r="K151" s="55" t="s">
        <v>261</v>
      </c>
      <c r="L151" s="52" t="s">
        <v>262</v>
      </c>
      <c r="M151" s="54" t="s">
        <v>58</v>
      </c>
      <c r="N151" s="70">
        <v>125</v>
      </c>
      <c r="O151" s="67">
        <f t="shared" si="7"/>
        <v>40000</v>
      </c>
      <c r="P151" s="67">
        <v>320</v>
      </c>
      <c r="Q151" s="41">
        <v>45901</v>
      </c>
      <c r="R151" s="42">
        <v>45930</v>
      </c>
      <c r="S151" s="55" t="s">
        <v>325</v>
      </c>
      <c r="T151" s="86" t="s">
        <v>326</v>
      </c>
      <c r="U151" s="51" t="s">
        <v>5</v>
      </c>
      <c r="V151" s="48">
        <v>25</v>
      </c>
      <c r="W151" s="47">
        <f t="shared" si="8"/>
        <v>1075</v>
      </c>
      <c r="X151" s="47">
        <v>43</v>
      </c>
    </row>
    <row r="152" spans="1:24" s="14" customFormat="1" ht="14.95" customHeight="1" x14ac:dyDescent="0.3">
      <c r="A152" s="41">
        <v>45839</v>
      </c>
      <c r="B152" s="42">
        <v>45869</v>
      </c>
      <c r="C152" s="55" t="s">
        <v>325</v>
      </c>
      <c r="D152" s="52" t="s">
        <v>326</v>
      </c>
      <c r="E152" s="54" t="s">
        <v>5</v>
      </c>
      <c r="F152" s="48">
        <v>25</v>
      </c>
      <c r="G152" s="47">
        <f t="shared" si="6"/>
        <v>1075</v>
      </c>
      <c r="H152" s="47">
        <v>43</v>
      </c>
      <c r="I152" s="41">
        <v>45870</v>
      </c>
      <c r="J152" s="42">
        <v>45900</v>
      </c>
      <c r="K152" s="55" t="s">
        <v>263</v>
      </c>
      <c r="L152" s="52" t="s">
        <v>264</v>
      </c>
      <c r="M152" s="54" t="s">
        <v>58</v>
      </c>
      <c r="N152" s="70">
        <v>90</v>
      </c>
      <c r="O152" s="67">
        <f t="shared" si="7"/>
        <v>15300</v>
      </c>
      <c r="P152" s="67">
        <v>170</v>
      </c>
      <c r="Q152" s="41">
        <v>45901</v>
      </c>
      <c r="R152" s="42">
        <v>45930</v>
      </c>
      <c r="S152" s="55" t="s">
        <v>269</v>
      </c>
      <c r="T152" s="86" t="s">
        <v>270</v>
      </c>
      <c r="U152" s="51" t="s">
        <v>5</v>
      </c>
      <c r="V152" s="48">
        <v>1290</v>
      </c>
      <c r="W152" s="47">
        <f t="shared" si="8"/>
        <v>11610</v>
      </c>
      <c r="X152" s="47">
        <v>9</v>
      </c>
    </row>
    <row r="153" spans="1:24" s="14" customFormat="1" ht="14.95" customHeight="1" x14ac:dyDescent="0.3">
      <c r="A153" s="41">
        <v>45839</v>
      </c>
      <c r="B153" s="42">
        <v>45869</v>
      </c>
      <c r="C153" s="55" t="s">
        <v>269</v>
      </c>
      <c r="D153" s="52" t="s">
        <v>270</v>
      </c>
      <c r="E153" s="54" t="s">
        <v>5</v>
      </c>
      <c r="F153" s="48">
        <v>1290</v>
      </c>
      <c r="G153" s="47">
        <f t="shared" si="6"/>
        <v>11610</v>
      </c>
      <c r="H153" s="47">
        <v>9</v>
      </c>
      <c r="I153" s="41">
        <v>45870</v>
      </c>
      <c r="J153" s="42">
        <v>45900</v>
      </c>
      <c r="K153" s="55" t="s">
        <v>265</v>
      </c>
      <c r="L153" s="52" t="s">
        <v>266</v>
      </c>
      <c r="M153" s="54" t="s">
        <v>58</v>
      </c>
      <c r="N153" s="70">
        <v>90</v>
      </c>
      <c r="O153" s="67">
        <f t="shared" si="7"/>
        <v>33750</v>
      </c>
      <c r="P153" s="67">
        <v>375</v>
      </c>
      <c r="Q153" s="41">
        <v>45901</v>
      </c>
      <c r="R153" s="42">
        <v>45930</v>
      </c>
      <c r="S153" s="55" t="s">
        <v>8</v>
      </c>
      <c r="T153" s="86" t="s">
        <v>304</v>
      </c>
      <c r="U153" s="51" t="s">
        <v>5</v>
      </c>
      <c r="V153" s="48">
        <v>4800</v>
      </c>
      <c r="W153" s="47">
        <f t="shared" si="8"/>
        <v>240000</v>
      </c>
      <c r="X153" s="47">
        <v>50</v>
      </c>
    </row>
    <row r="154" spans="1:24" s="14" customFormat="1" ht="14.95" customHeight="1" x14ac:dyDescent="0.3">
      <c r="A154" s="41">
        <v>45839</v>
      </c>
      <c r="B154" s="42">
        <v>45869</v>
      </c>
      <c r="C154" s="55" t="s">
        <v>291</v>
      </c>
      <c r="D154" s="52" t="s">
        <v>292</v>
      </c>
      <c r="E154" s="54" t="s">
        <v>5</v>
      </c>
      <c r="F154" s="48">
        <v>1760</v>
      </c>
      <c r="G154" s="47">
        <f t="shared" si="6"/>
        <v>5280</v>
      </c>
      <c r="H154" s="47">
        <v>3</v>
      </c>
      <c r="I154" s="41">
        <v>45870</v>
      </c>
      <c r="J154" s="42">
        <v>45900</v>
      </c>
      <c r="K154" s="43" t="s">
        <v>267</v>
      </c>
      <c r="L154" s="52" t="s">
        <v>268</v>
      </c>
      <c r="M154" s="54" t="s">
        <v>58</v>
      </c>
      <c r="N154" s="70">
        <v>125</v>
      </c>
      <c r="O154" s="67">
        <f t="shared" si="7"/>
        <v>25000</v>
      </c>
      <c r="P154" s="67">
        <v>200</v>
      </c>
      <c r="Q154" s="41">
        <v>45901</v>
      </c>
      <c r="R154" s="42">
        <v>45930</v>
      </c>
      <c r="S154" s="43" t="s">
        <v>291</v>
      </c>
      <c r="T154" s="86" t="s">
        <v>292</v>
      </c>
      <c r="U154" s="51" t="s">
        <v>5</v>
      </c>
      <c r="V154" s="48">
        <v>1760</v>
      </c>
      <c r="W154" s="47">
        <f t="shared" si="8"/>
        <v>5280</v>
      </c>
      <c r="X154" s="47">
        <v>3</v>
      </c>
    </row>
    <row r="155" spans="1:24" s="14" customFormat="1" ht="14.95" customHeight="1" x14ac:dyDescent="0.3">
      <c r="A155" s="41">
        <v>45839</v>
      </c>
      <c r="B155" s="42">
        <v>45869</v>
      </c>
      <c r="C155" s="55" t="s">
        <v>289</v>
      </c>
      <c r="D155" s="52" t="s">
        <v>290</v>
      </c>
      <c r="E155" s="54" t="s">
        <v>5</v>
      </c>
      <c r="F155" s="48">
        <v>1511.1111111111111</v>
      </c>
      <c r="G155" s="47">
        <f t="shared" si="6"/>
        <v>13600</v>
      </c>
      <c r="H155" s="47">
        <v>9</v>
      </c>
      <c r="I155" s="41">
        <v>45870</v>
      </c>
      <c r="J155" s="42">
        <v>45900</v>
      </c>
      <c r="K155" s="43" t="s">
        <v>325</v>
      </c>
      <c r="L155" s="52" t="s">
        <v>326</v>
      </c>
      <c r="M155" s="54" t="s">
        <v>5</v>
      </c>
      <c r="N155" s="70">
        <v>25</v>
      </c>
      <c r="O155" s="67">
        <f t="shared" si="7"/>
        <v>1075</v>
      </c>
      <c r="P155" s="67">
        <v>43</v>
      </c>
      <c r="Q155" s="41">
        <v>45901</v>
      </c>
      <c r="R155" s="42">
        <v>45930</v>
      </c>
      <c r="S155" s="43" t="s">
        <v>289</v>
      </c>
      <c r="T155" s="86" t="s">
        <v>290</v>
      </c>
      <c r="U155" s="51" t="s">
        <v>5</v>
      </c>
      <c r="V155" s="48">
        <v>1760</v>
      </c>
      <c r="W155" s="47">
        <f t="shared" si="8"/>
        <v>15840</v>
      </c>
      <c r="X155" s="47">
        <v>9</v>
      </c>
    </row>
    <row r="156" spans="1:24" s="14" customFormat="1" ht="14.95" customHeight="1" x14ac:dyDescent="0.3">
      <c r="A156" s="41">
        <v>45839</v>
      </c>
      <c r="B156" s="42">
        <v>45869</v>
      </c>
      <c r="C156" s="55" t="s">
        <v>287</v>
      </c>
      <c r="D156" s="52" t="s">
        <v>288</v>
      </c>
      <c r="E156" s="54" t="s">
        <v>5</v>
      </c>
      <c r="F156" s="48">
        <v>1760</v>
      </c>
      <c r="G156" s="47">
        <f t="shared" si="6"/>
        <v>1760</v>
      </c>
      <c r="H156" s="47">
        <v>1</v>
      </c>
      <c r="I156" s="41">
        <v>45870</v>
      </c>
      <c r="J156" s="42">
        <v>45900</v>
      </c>
      <c r="K156" s="55" t="s">
        <v>269</v>
      </c>
      <c r="L156" s="52" t="s">
        <v>270</v>
      </c>
      <c r="M156" s="54" t="s">
        <v>5</v>
      </c>
      <c r="N156" s="70">
        <v>1290</v>
      </c>
      <c r="O156" s="67">
        <f t="shared" si="7"/>
        <v>11610</v>
      </c>
      <c r="P156" s="67">
        <v>9</v>
      </c>
      <c r="Q156" s="41">
        <v>45901</v>
      </c>
      <c r="R156" s="42">
        <v>45930</v>
      </c>
      <c r="S156" s="55" t="s">
        <v>287</v>
      </c>
      <c r="T156" s="86" t="s">
        <v>288</v>
      </c>
      <c r="U156" s="51" t="s">
        <v>5</v>
      </c>
      <c r="V156" s="48">
        <v>1760</v>
      </c>
      <c r="W156" s="47">
        <f t="shared" si="8"/>
        <v>1760</v>
      </c>
      <c r="X156" s="47">
        <v>1</v>
      </c>
    </row>
    <row r="157" spans="1:24" s="14" customFormat="1" ht="14.95" customHeight="1" x14ac:dyDescent="0.3">
      <c r="A157" s="41">
        <v>45839</v>
      </c>
      <c r="B157" s="42">
        <v>45869</v>
      </c>
      <c r="C157" s="55" t="s">
        <v>271</v>
      </c>
      <c r="D157" s="52" t="s">
        <v>272</v>
      </c>
      <c r="E157" s="54" t="s">
        <v>5</v>
      </c>
      <c r="F157" s="48">
        <v>2400</v>
      </c>
      <c r="G157" s="47">
        <f t="shared" si="6"/>
        <v>16800</v>
      </c>
      <c r="H157" s="47">
        <v>7</v>
      </c>
      <c r="I157" s="41">
        <v>45870</v>
      </c>
      <c r="J157" s="42">
        <v>45900</v>
      </c>
      <c r="K157" s="43" t="s">
        <v>8</v>
      </c>
      <c r="L157" s="52" t="s">
        <v>304</v>
      </c>
      <c r="M157" s="54" t="s">
        <v>5</v>
      </c>
      <c r="N157" s="70">
        <v>6920</v>
      </c>
      <c r="O157" s="67">
        <f t="shared" si="7"/>
        <v>346000</v>
      </c>
      <c r="P157" s="67">
        <v>50</v>
      </c>
      <c r="Q157" s="41">
        <v>45901</v>
      </c>
      <c r="R157" s="42">
        <v>45930</v>
      </c>
      <c r="S157" s="43" t="s">
        <v>336</v>
      </c>
      <c r="T157" s="86" t="s">
        <v>352</v>
      </c>
      <c r="U157" s="51" t="s">
        <v>5</v>
      </c>
      <c r="V157" s="48">
        <v>1999</v>
      </c>
      <c r="W157" s="47">
        <f t="shared" si="8"/>
        <v>15992</v>
      </c>
      <c r="X157" s="47">
        <v>8</v>
      </c>
    </row>
    <row r="158" spans="1:24" s="14" customFormat="1" ht="14.95" customHeight="1" x14ac:dyDescent="0.3">
      <c r="A158" s="41">
        <v>45839</v>
      </c>
      <c r="B158" s="42">
        <v>45869</v>
      </c>
      <c r="C158" s="55" t="s">
        <v>336</v>
      </c>
      <c r="D158" s="52" t="s">
        <v>352</v>
      </c>
      <c r="E158" s="54" t="s">
        <v>5</v>
      </c>
      <c r="F158" s="48">
        <v>1999</v>
      </c>
      <c r="G158" s="47">
        <f t="shared" si="6"/>
        <v>15992</v>
      </c>
      <c r="H158" s="47">
        <v>8</v>
      </c>
      <c r="I158" s="41">
        <v>45870</v>
      </c>
      <c r="J158" s="42">
        <v>45900</v>
      </c>
      <c r="K158" s="63" t="s">
        <v>291</v>
      </c>
      <c r="L158" s="52" t="s">
        <v>292</v>
      </c>
      <c r="M158" s="54" t="s">
        <v>5</v>
      </c>
      <c r="N158" s="70">
        <v>1760</v>
      </c>
      <c r="O158" s="67">
        <f t="shared" si="7"/>
        <v>5280</v>
      </c>
      <c r="P158" s="67">
        <v>3</v>
      </c>
      <c r="Q158" s="41">
        <v>45901</v>
      </c>
      <c r="R158" s="42">
        <v>45930</v>
      </c>
      <c r="S158" s="63" t="s">
        <v>338</v>
      </c>
      <c r="T158" s="86" t="s">
        <v>354</v>
      </c>
      <c r="U158" s="51" t="s">
        <v>5</v>
      </c>
      <c r="V158" s="48">
        <v>4100</v>
      </c>
      <c r="W158" s="47">
        <f t="shared" si="8"/>
        <v>57400</v>
      </c>
      <c r="X158" s="47">
        <v>14</v>
      </c>
    </row>
    <row r="159" spans="1:24" s="14" customFormat="1" ht="14.95" customHeight="1" x14ac:dyDescent="0.3">
      <c r="A159" s="41">
        <v>45839</v>
      </c>
      <c r="B159" s="42">
        <v>45869</v>
      </c>
      <c r="C159" s="51" t="s">
        <v>338</v>
      </c>
      <c r="D159" s="52" t="s">
        <v>354</v>
      </c>
      <c r="E159" s="54" t="s">
        <v>5</v>
      </c>
      <c r="F159" s="48">
        <v>1999</v>
      </c>
      <c r="G159" s="47">
        <f t="shared" si="6"/>
        <v>31984</v>
      </c>
      <c r="H159" s="47">
        <v>16</v>
      </c>
      <c r="I159" s="41">
        <v>45870</v>
      </c>
      <c r="J159" s="42">
        <v>45900</v>
      </c>
      <c r="K159" s="43" t="s">
        <v>289</v>
      </c>
      <c r="L159" s="52" t="s">
        <v>290</v>
      </c>
      <c r="M159" s="54" t="s">
        <v>5</v>
      </c>
      <c r="N159" s="70">
        <v>1760</v>
      </c>
      <c r="O159" s="67">
        <f t="shared" si="7"/>
        <v>15840</v>
      </c>
      <c r="P159" s="67">
        <v>9</v>
      </c>
      <c r="Q159" s="41">
        <v>45901</v>
      </c>
      <c r="R159" s="42">
        <v>45930</v>
      </c>
      <c r="S159" s="43" t="s">
        <v>271</v>
      </c>
      <c r="T159" s="86" t="s">
        <v>286</v>
      </c>
      <c r="U159" s="51" t="s">
        <v>5</v>
      </c>
      <c r="V159" s="48">
        <v>2571.2199999999998</v>
      </c>
      <c r="W159" s="47">
        <f t="shared" si="8"/>
        <v>5142.4399999999996</v>
      </c>
      <c r="X159" s="47">
        <v>2</v>
      </c>
    </row>
    <row r="160" spans="1:24" s="14" customFormat="1" ht="14.95" customHeight="1" x14ac:dyDescent="0.3">
      <c r="A160" s="41">
        <v>45839</v>
      </c>
      <c r="B160" s="42">
        <v>45869</v>
      </c>
      <c r="C160" s="51" t="s">
        <v>271</v>
      </c>
      <c r="D160" s="52" t="s">
        <v>286</v>
      </c>
      <c r="E160" s="54" t="s">
        <v>5</v>
      </c>
      <c r="F160" s="48">
        <v>2571.2199999999998</v>
      </c>
      <c r="G160" s="47">
        <f t="shared" si="6"/>
        <v>5142.4399999999996</v>
      </c>
      <c r="H160" s="47">
        <v>2</v>
      </c>
      <c r="I160" s="41">
        <v>45870</v>
      </c>
      <c r="J160" s="42">
        <v>45900</v>
      </c>
      <c r="K160" s="55" t="s">
        <v>287</v>
      </c>
      <c r="L160" s="52" t="s">
        <v>288</v>
      </c>
      <c r="M160" s="54" t="s">
        <v>5</v>
      </c>
      <c r="N160" s="70">
        <v>1760</v>
      </c>
      <c r="O160" s="67">
        <f t="shared" si="7"/>
        <v>1760</v>
      </c>
      <c r="P160" s="67">
        <v>1</v>
      </c>
      <c r="Q160" s="41">
        <v>45901</v>
      </c>
      <c r="R160" s="42">
        <v>45930</v>
      </c>
      <c r="S160" s="55" t="s">
        <v>273</v>
      </c>
      <c r="T160" s="86" t="s">
        <v>274</v>
      </c>
      <c r="U160" s="51" t="s">
        <v>5</v>
      </c>
      <c r="V160" s="48">
        <v>4600</v>
      </c>
      <c r="W160" s="47">
        <f t="shared" si="8"/>
        <v>27600</v>
      </c>
      <c r="X160" s="47">
        <v>6</v>
      </c>
    </row>
    <row r="161" spans="1:24" s="14" customFormat="1" ht="14.95" customHeight="1" x14ac:dyDescent="0.3">
      <c r="A161" s="41">
        <v>45839</v>
      </c>
      <c r="B161" s="42">
        <v>45869</v>
      </c>
      <c r="C161" s="51" t="s">
        <v>337</v>
      </c>
      <c r="D161" s="52" t="s">
        <v>353</v>
      </c>
      <c r="E161" s="54" t="s">
        <v>5</v>
      </c>
      <c r="F161" s="48">
        <v>1999</v>
      </c>
      <c r="G161" s="47">
        <f t="shared" si="6"/>
        <v>13993</v>
      </c>
      <c r="H161" s="47">
        <v>7</v>
      </c>
      <c r="I161" s="41">
        <v>45870</v>
      </c>
      <c r="J161" s="42">
        <v>45900</v>
      </c>
      <c r="K161" s="63" t="s">
        <v>336</v>
      </c>
      <c r="L161" s="52" t="s">
        <v>352</v>
      </c>
      <c r="M161" s="54" t="s">
        <v>5</v>
      </c>
      <c r="N161" s="70">
        <v>1999</v>
      </c>
      <c r="O161" s="67">
        <f t="shared" si="7"/>
        <v>15992</v>
      </c>
      <c r="P161" s="67">
        <v>8</v>
      </c>
      <c r="Q161" s="41">
        <v>45901</v>
      </c>
      <c r="R161" s="42">
        <v>45930</v>
      </c>
      <c r="S161" s="63" t="s">
        <v>275</v>
      </c>
      <c r="T161" s="86" t="s">
        <v>276</v>
      </c>
      <c r="U161" s="51" t="s">
        <v>5</v>
      </c>
      <c r="V161" s="48">
        <v>4600</v>
      </c>
      <c r="W161" s="47">
        <f t="shared" si="8"/>
        <v>9200</v>
      </c>
      <c r="X161" s="47">
        <v>2</v>
      </c>
    </row>
    <row r="162" spans="1:24" s="14" customFormat="1" ht="14.95" customHeight="1" x14ac:dyDescent="0.3">
      <c r="A162" s="41">
        <v>45839</v>
      </c>
      <c r="B162" s="42">
        <v>45869</v>
      </c>
      <c r="C162" s="51" t="s">
        <v>335</v>
      </c>
      <c r="D162" s="52" t="s">
        <v>351</v>
      </c>
      <c r="E162" s="54" t="s">
        <v>5</v>
      </c>
      <c r="F162" s="48">
        <v>1999</v>
      </c>
      <c r="G162" s="47">
        <f t="shared" si="6"/>
        <v>13993</v>
      </c>
      <c r="H162" s="47">
        <v>7</v>
      </c>
      <c r="I162" s="41">
        <v>45870</v>
      </c>
      <c r="J162" s="42">
        <v>45900</v>
      </c>
      <c r="K162" s="55" t="s">
        <v>338</v>
      </c>
      <c r="L162" s="52" t="s">
        <v>354</v>
      </c>
      <c r="M162" s="54" t="s">
        <v>5</v>
      </c>
      <c r="N162" s="70">
        <v>4100</v>
      </c>
      <c r="O162" s="67">
        <f t="shared" si="7"/>
        <v>57400</v>
      </c>
      <c r="P162" s="67">
        <v>14</v>
      </c>
      <c r="Q162" s="41">
        <v>45901</v>
      </c>
      <c r="R162" s="42">
        <v>45930</v>
      </c>
      <c r="S162" s="55" t="s">
        <v>277</v>
      </c>
      <c r="T162" s="86" t="s">
        <v>278</v>
      </c>
      <c r="U162" s="51" t="s">
        <v>5</v>
      </c>
      <c r="V162" s="48">
        <v>4600</v>
      </c>
      <c r="W162" s="47">
        <f t="shared" si="8"/>
        <v>9200</v>
      </c>
      <c r="X162" s="47">
        <v>2</v>
      </c>
    </row>
    <row r="163" spans="1:24" s="14" customFormat="1" ht="14.95" customHeight="1" x14ac:dyDescent="0.3">
      <c r="A163" s="41">
        <v>45839</v>
      </c>
      <c r="B163" s="42">
        <v>45869</v>
      </c>
      <c r="C163" s="51" t="s">
        <v>273</v>
      </c>
      <c r="D163" s="52" t="s">
        <v>274</v>
      </c>
      <c r="E163" s="54" t="s">
        <v>5</v>
      </c>
      <c r="F163" s="48">
        <v>1200</v>
      </c>
      <c r="G163" s="47">
        <f t="shared" si="6"/>
        <v>15600</v>
      </c>
      <c r="H163" s="47">
        <v>13</v>
      </c>
      <c r="I163" s="41">
        <v>45870</v>
      </c>
      <c r="J163" s="42">
        <v>45900</v>
      </c>
      <c r="K163" s="55" t="s">
        <v>271</v>
      </c>
      <c r="L163" s="52" t="s">
        <v>286</v>
      </c>
      <c r="M163" s="54" t="s">
        <v>5</v>
      </c>
      <c r="N163" s="70">
        <v>2571.2199999999998</v>
      </c>
      <c r="O163" s="67">
        <f t="shared" si="7"/>
        <v>5142.4399999999996</v>
      </c>
      <c r="P163" s="67">
        <v>2</v>
      </c>
      <c r="Q163" s="41">
        <v>45901</v>
      </c>
      <c r="R163" s="42">
        <v>45930</v>
      </c>
      <c r="S163" s="55" t="s">
        <v>279</v>
      </c>
      <c r="T163" s="86" t="s">
        <v>280</v>
      </c>
      <c r="U163" s="51" t="s">
        <v>5</v>
      </c>
      <c r="V163" s="48">
        <v>4600</v>
      </c>
      <c r="W163" s="47">
        <f t="shared" si="8"/>
        <v>4600</v>
      </c>
      <c r="X163" s="47">
        <v>1</v>
      </c>
    </row>
    <row r="164" spans="1:24" s="14" customFormat="1" ht="14.95" customHeight="1" x14ac:dyDescent="0.3">
      <c r="A164" s="41">
        <v>45839</v>
      </c>
      <c r="B164" s="42">
        <v>45869</v>
      </c>
      <c r="C164" s="51" t="s">
        <v>275</v>
      </c>
      <c r="D164" s="52" t="s">
        <v>276</v>
      </c>
      <c r="E164" s="54" t="s">
        <v>5</v>
      </c>
      <c r="F164" s="48">
        <v>1200</v>
      </c>
      <c r="G164" s="47">
        <f t="shared" si="6"/>
        <v>4800</v>
      </c>
      <c r="H164" s="47">
        <v>4</v>
      </c>
      <c r="I164" s="41">
        <v>45870</v>
      </c>
      <c r="J164" s="42">
        <v>45900</v>
      </c>
      <c r="K164" s="55" t="s">
        <v>273</v>
      </c>
      <c r="L164" s="52" t="s">
        <v>274</v>
      </c>
      <c r="M164" s="54" t="s">
        <v>5</v>
      </c>
      <c r="N164" s="70">
        <v>4600</v>
      </c>
      <c r="O164" s="67">
        <f t="shared" si="7"/>
        <v>27600</v>
      </c>
      <c r="P164" s="67">
        <v>6</v>
      </c>
      <c r="Q164" s="41">
        <v>45901</v>
      </c>
      <c r="R164" s="42">
        <v>45930</v>
      </c>
      <c r="S164" s="55" t="s">
        <v>8</v>
      </c>
      <c r="T164" s="86" t="s">
        <v>284</v>
      </c>
      <c r="U164" s="51" t="s">
        <v>5</v>
      </c>
      <c r="V164" s="48">
        <v>7217</v>
      </c>
      <c r="W164" s="47">
        <f t="shared" si="8"/>
        <v>7217</v>
      </c>
      <c r="X164" s="47">
        <v>1</v>
      </c>
    </row>
    <row r="165" spans="1:24" s="14" customFormat="1" ht="14.95" customHeight="1" x14ac:dyDescent="0.3">
      <c r="A165" s="41">
        <v>45839</v>
      </c>
      <c r="B165" s="42">
        <v>45869</v>
      </c>
      <c r="C165" s="51" t="s">
        <v>277</v>
      </c>
      <c r="D165" s="52" t="s">
        <v>278</v>
      </c>
      <c r="E165" s="54" t="s">
        <v>5</v>
      </c>
      <c r="F165" s="48">
        <v>1200</v>
      </c>
      <c r="G165" s="47">
        <f t="shared" si="6"/>
        <v>3600</v>
      </c>
      <c r="H165" s="47">
        <v>3</v>
      </c>
      <c r="I165" s="41">
        <v>45870</v>
      </c>
      <c r="J165" s="42">
        <v>45900</v>
      </c>
      <c r="K165" s="55" t="s">
        <v>275</v>
      </c>
      <c r="L165" s="52" t="s">
        <v>276</v>
      </c>
      <c r="M165" s="54" t="s">
        <v>5</v>
      </c>
      <c r="N165" s="70">
        <v>4600</v>
      </c>
      <c r="O165" s="67">
        <f t="shared" si="7"/>
        <v>9200</v>
      </c>
      <c r="P165" s="67">
        <v>2</v>
      </c>
      <c r="Q165" s="41">
        <v>45901</v>
      </c>
      <c r="R165" s="42">
        <v>45930</v>
      </c>
      <c r="S165" s="55" t="s">
        <v>334</v>
      </c>
      <c r="T165" s="86" t="s">
        <v>350</v>
      </c>
      <c r="U165" s="51" t="s">
        <v>5</v>
      </c>
      <c r="V165" s="48">
        <v>1000</v>
      </c>
      <c r="W165" s="47">
        <f t="shared" si="8"/>
        <v>12000</v>
      </c>
      <c r="X165" s="47">
        <v>12</v>
      </c>
    </row>
    <row r="166" spans="1:24" s="14" customFormat="1" ht="14.95" customHeight="1" x14ac:dyDescent="0.3">
      <c r="A166" s="41">
        <v>45839</v>
      </c>
      <c r="B166" s="42">
        <v>45869</v>
      </c>
      <c r="C166" s="51" t="s">
        <v>279</v>
      </c>
      <c r="D166" s="52" t="s">
        <v>280</v>
      </c>
      <c r="E166" s="54" t="s">
        <v>5</v>
      </c>
      <c r="F166" s="48">
        <v>1200</v>
      </c>
      <c r="G166" s="47">
        <f t="shared" si="6"/>
        <v>6000</v>
      </c>
      <c r="H166" s="47">
        <v>5</v>
      </c>
      <c r="I166" s="41">
        <v>45870</v>
      </c>
      <c r="J166" s="42">
        <v>45900</v>
      </c>
      <c r="K166" s="55" t="s">
        <v>277</v>
      </c>
      <c r="L166" s="52" t="s">
        <v>278</v>
      </c>
      <c r="M166" s="54" t="s">
        <v>5</v>
      </c>
      <c r="N166" s="70">
        <v>4600</v>
      </c>
      <c r="O166" s="67">
        <f t="shared" si="7"/>
        <v>9200</v>
      </c>
      <c r="P166" s="67">
        <v>2</v>
      </c>
      <c r="Q166" s="41">
        <v>45901</v>
      </c>
      <c r="R166" s="42">
        <v>45930</v>
      </c>
      <c r="S166" s="55" t="s">
        <v>293</v>
      </c>
      <c r="T166" s="86" t="s">
        <v>294</v>
      </c>
      <c r="U166" s="51" t="s">
        <v>5</v>
      </c>
      <c r="V166" s="48">
        <v>453.92999999999995</v>
      </c>
      <c r="W166" s="47">
        <f t="shared" si="8"/>
        <v>453.92999999999995</v>
      </c>
      <c r="X166" s="47">
        <v>1</v>
      </c>
    </row>
    <row r="167" spans="1:24" s="14" customFormat="1" ht="14.95" customHeight="1" thickBot="1" x14ac:dyDescent="0.35">
      <c r="A167" s="41">
        <v>45839</v>
      </c>
      <c r="B167" s="42">
        <v>45869</v>
      </c>
      <c r="C167" s="51" t="s">
        <v>281</v>
      </c>
      <c r="D167" s="52" t="s">
        <v>282</v>
      </c>
      <c r="E167" s="54" t="s">
        <v>5</v>
      </c>
      <c r="F167" s="48">
        <v>3242</v>
      </c>
      <c r="G167" s="47">
        <f t="shared" si="6"/>
        <v>29178</v>
      </c>
      <c r="H167" s="47">
        <v>9</v>
      </c>
      <c r="I167" s="41">
        <v>45870</v>
      </c>
      <c r="J167" s="42">
        <v>45900</v>
      </c>
      <c r="K167" s="55" t="s">
        <v>279</v>
      </c>
      <c r="L167" s="52" t="s">
        <v>280</v>
      </c>
      <c r="M167" s="54" t="s">
        <v>5</v>
      </c>
      <c r="N167" s="70">
        <v>4600</v>
      </c>
      <c r="O167" s="67">
        <f t="shared" si="7"/>
        <v>4600</v>
      </c>
      <c r="P167" s="67">
        <v>1</v>
      </c>
      <c r="Q167" s="56">
        <v>45901</v>
      </c>
      <c r="R167" s="57">
        <v>45930</v>
      </c>
      <c r="S167" s="108" t="s">
        <v>8</v>
      </c>
      <c r="T167" s="87" t="s">
        <v>374</v>
      </c>
      <c r="U167" s="58" t="s">
        <v>5</v>
      </c>
      <c r="V167" s="60">
        <v>90</v>
      </c>
      <c r="W167" s="62">
        <f t="shared" si="8"/>
        <v>90</v>
      </c>
      <c r="X167" s="62">
        <v>1</v>
      </c>
    </row>
    <row r="168" spans="1:24" s="14" customFormat="1" ht="14.95" customHeight="1" thickBot="1" x14ac:dyDescent="0.35">
      <c r="A168" s="41">
        <v>45839</v>
      </c>
      <c r="B168" s="42">
        <v>45869</v>
      </c>
      <c r="C168" s="51" t="s">
        <v>283</v>
      </c>
      <c r="D168" s="52" t="s">
        <v>284</v>
      </c>
      <c r="E168" s="54" t="s">
        <v>5</v>
      </c>
      <c r="F168" s="48">
        <v>4433.67</v>
      </c>
      <c r="G168" s="47">
        <f t="shared" si="6"/>
        <v>88673.4</v>
      </c>
      <c r="H168" s="47">
        <v>20</v>
      </c>
      <c r="I168" s="41">
        <v>45870</v>
      </c>
      <c r="J168" s="42">
        <v>45900</v>
      </c>
      <c r="K168" s="55" t="s">
        <v>8</v>
      </c>
      <c r="L168" s="52" t="s">
        <v>284</v>
      </c>
      <c r="M168" s="54" t="s">
        <v>5</v>
      </c>
      <c r="N168" s="70">
        <v>7817.37</v>
      </c>
      <c r="O168" s="67">
        <f t="shared" si="7"/>
        <v>7817.37</v>
      </c>
      <c r="P168" s="107">
        <v>1</v>
      </c>
      <c r="Q168" s="109" t="s">
        <v>299</v>
      </c>
      <c r="R168" s="110"/>
      <c r="S168" s="111"/>
      <c r="T168" s="111"/>
      <c r="U168" s="112"/>
      <c r="V168" s="113"/>
      <c r="W168" s="114">
        <f>SUM(W13:W167)</f>
        <v>2150102.2987330705</v>
      </c>
      <c r="X168" s="115"/>
    </row>
    <row r="169" spans="1:24" s="14" customFormat="1" ht="14.95" customHeight="1" x14ac:dyDescent="0.3">
      <c r="A169" s="41">
        <v>45839</v>
      </c>
      <c r="B169" s="42">
        <v>45869</v>
      </c>
      <c r="C169" s="51" t="s">
        <v>334</v>
      </c>
      <c r="D169" s="52" t="s">
        <v>350</v>
      </c>
      <c r="E169" s="54" t="s">
        <v>5</v>
      </c>
      <c r="F169" s="48">
        <v>1000</v>
      </c>
      <c r="G169" s="47">
        <f t="shared" si="6"/>
        <v>12000</v>
      </c>
      <c r="H169" s="47">
        <v>12</v>
      </c>
      <c r="I169" s="41">
        <v>45870</v>
      </c>
      <c r="J169" s="42">
        <v>45900</v>
      </c>
      <c r="K169" s="51" t="s">
        <v>334</v>
      </c>
      <c r="L169" s="52" t="s">
        <v>350</v>
      </c>
      <c r="M169" s="54" t="s">
        <v>5</v>
      </c>
      <c r="N169" s="70">
        <v>1000</v>
      </c>
      <c r="O169" s="67">
        <f t="shared" si="7"/>
        <v>12000</v>
      </c>
      <c r="P169" s="67">
        <v>12</v>
      </c>
      <c r="Q169" s="8"/>
      <c r="R169" s="7"/>
      <c r="S169" s="15"/>
      <c r="T169" s="15"/>
      <c r="V169" s="88"/>
    </row>
    <row r="170" spans="1:24" s="14" customFormat="1" ht="14.95" customHeight="1" x14ac:dyDescent="0.3">
      <c r="A170" s="41">
        <v>45839</v>
      </c>
      <c r="B170" s="42">
        <v>45869</v>
      </c>
      <c r="C170" s="51" t="s">
        <v>293</v>
      </c>
      <c r="D170" s="52" t="s">
        <v>294</v>
      </c>
      <c r="E170" s="54" t="s">
        <v>5</v>
      </c>
      <c r="F170" s="48">
        <v>453.92999999999995</v>
      </c>
      <c r="G170" s="47">
        <f t="shared" si="6"/>
        <v>453.92999999999995</v>
      </c>
      <c r="H170" s="47">
        <v>1</v>
      </c>
      <c r="I170" s="41">
        <v>45870</v>
      </c>
      <c r="J170" s="42">
        <v>45900</v>
      </c>
      <c r="K170" s="51" t="s">
        <v>293</v>
      </c>
      <c r="L170" s="52" t="s">
        <v>294</v>
      </c>
      <c r="M170" s="54" t="s">
        <v>5</v>
      </c>
      <c r="N170" s="70">
        <v>453.92999999999995</v>
      </c>
      <c r="O170" s="67">
        <f t="shared" si="7"/>
        <v>453.92999999999995</v>
      </c>
      <c r="P170" s="67">
        <v>1</v>
      </c>
      <c r="Q170" s="35"/>
      <c r="R170" s="7"/>
      <c r="S170" s="15"/>
      <c r="T170" s="15"/>
      <c r="V170" s="88"/>
    </row>
    <row r="171" spans="1:24" s="14" customFormat="1" ht="14.95" customHeight="1" thickBot="1" x14ac:dyDescent="0.35">
      <c r="A171" s="41">
        <v>45839</v>
      </c>
      <c r="B171" s="42">
        <v>45869</v>
      </c>
      <c r="C171" s="51" t="s">
        <v>327</v>
      </c>
      <c r="D171" s="52" t="s">
        <v>328</v>
      </c>
      <c r="E171" s="54" t="s">
        <v>5</v>
      </c>
      <c r="F171" s="48">
        <v>4.47</v>
      </c>
      <c r="G171" s="47">
        <f t="shared" si="6"/>
        <v>447</v>
      </c>
      <c r="H171" s="47">
        <v>100</v>
      </c>
      <c r="I171" s="56">
        <v>45870</v>
      </c>
      <c r="J171" s="57">
        <v>45900</v>
      </c>
      <c r="K171" s="58" t="s">
        <v>327</v>
      </c>
      <c r="L171" s="59" t="s">
        <v>328</v>
      </c>
      <c r="M171" s="65" t="s">
        <v>5</v>
      </c>
      <c r="N171" s="80">
        <v>4.47</v>
      </c>
      <c r="O171" s="82">
        <f t="shared" si="7"/>
        <v>384.41999999999996</v>
      </c>
      <c r="P171" s="82">
        <v>86</v>
      </c>
      <c r="Q171" s="18"/>
      <c r="R171" s="7"/>
      <c r="S171" s="15"/>
      <c r="T171" s="15"/>
      <c r="V171" s="88"/>
    </row>
    <row r="172" spans="1:24" s="14" customFormat="1" ht="14.95" customHeight="1" thickBot="1" x14ac:dyDescent="0.35">
      <c r="A172" s="41">
        <v>45839</v>
      </c>
      <c r="B172" s="42">
        <v>45869</v>
      </c>
      <c r="C172" s="51" t="s">
        <v>356</v>
      </c>
      <c r="D172" s="52" t="s">
        <v>361</v>
      </c>
      <c r="E172" s="54" t="s">
        <v>365</v>
      </c>
      <c r="F172" s="48">
        <v>2.7586206896551727E-2</v>
      </c>
      <c r="G172" s="47">
        <f t="shared" si="6"/>
        <v>0.71724137931034493</v>
      </c>
      <c r="H172" s="100">
        <v>26</v>
      </c>
      <c r="I172" s="101" t="s">
        <v>299</v>
      </c>
      <c r="J172" s="102"/>
      <c r="K172" s="102"/>
      <c r="L172" s="103"/>
      <c r="M172" s="104"/>
      <c r="N172" s="103"/>
      <c r="O172" s="105">
        <f>SUM(O13:O171)</f>
        <v>2318718.4595103478</v>
      </c>
      <c r="P172" s="106"/>
      <c r="Q172" s="18"/>
      <c r="R172" s="7"/>
      <c r="S172" s="15"/>
      <c r="T172" s="15"/>
      <c r="V172" s="88"/>
    </row>
    <row r="173" spans="1:24" s="14" customFormat="1" ht="14.95" customHeight="1" x14ac:dyDescent="0.3">
      <c r="A173" s="41">
        <v>45839</v>
      </c>
      <c r="B173" s="42">
        <v>45869</v>
      </c>
      <c r="C173" s="51" t="s">
        <v>357</v>
      </c>
      <c r="D173" s="52" t="s">
        <v>362</v>
      </c>
      <c r="E173" s="54" t="s">
        <v>365</v>
      </c>
      <c r="F173" s="48">
        <v>0</v>
      </c>
      <c r="G173" s="47">
        <f t="shared" si="6"/>
        <v>0</v>
      </c>
      <c r="H173" s="47">
        <v>61</v>
      </c>
      <c r="I173" s="20"/>
      <c r="J173" s="3"/>
      <c r="K173" s="3"/>
      <c r="L173" s="13"/>
      <c r="M173" s="5"/>
      <c r="N173" s="4"/>
      <c r="O173" s="6"/>
      <c r="P173" s="12"/>
      <c r="Q173" s="18"/>
      <c r="R173" s="7"/>
      <c r="S173" s="15"/>
      <c r="T173" s="15"/>
      <c r="V173" s="88"/>
    </row>
    <row r="174" spans="1:24" s="14" customFormat="1" ht="14.95" customHeight="1" x14ac:dyDescent="0.3">
      <c r="A174" s="41">
        <v>45839</v>
      </c>
      <c r="B174" s="42">
        <v>45869</v>
      </c>
      <c r="C174" s="51" t="s">
        <v>358</v>
      </c>
      <c r="D174" s="52" t="s">
        <v>368</v>
      </c>
      <c r="E174" s="54" t="s">
        <v>365</v>
      </c>
      <c r="F174" s="48">
        <v>53.869900000000001</v>
      </c>
      <c r="G174" s="47">
        <f t="shared" si="6"/>
        <v>5386.99</v>
      </c>
      <c r="H174" s="47">
        <v>100</v>
      </c>
      <c r="I174" s="20"/>
      <c r="J174" s="3"/>
      <c r="K174" s="3"/>
      <c r="L174" s="4"/>
      <c r="M174" s="5"/>
      <c r="N174" s="4"/>
      <c r="O174" s="6"/>
      <c r="P174" s="12"/>
      <c r="Q174" s="18"/>
      <c r="R174" s="7"/>
      <c r="S174" s="15"/>
      <c r="T174" s="15"/>
      <c r="V174" s="88"/>
    </row>
    <row r="175" spans="1:24" s="14" customFormat="1" ht="14.95" customHeight="1" x14ac:dyDescent="0.3">
      <c r="A175" s="41">
        <v>45839</v>
      </c>
      <c r="B175" s="42">
        <v>45869</v>
      </c>
      <c r="C175" s="51" t="s">
        <v>358</v>
      </c>
      <c r="D175" s="52" t="s">
        <v>369</v>
      </c>
      <c r="E175" s="54" t="s">
        <v>365</v>
      </c>
      <c r="F175" s="48">
        <v>55</v>
      </c>
      <c r="G175" s="47">
        <f t="shared" si="6"/>
        <v>5500</v>
      </c>
      <c r="H175" s="47">
        <v>100</v>
      </c>
      <c r="I175" s="20"/>
      <c r="J175" s="3"/>
      <c r="K175" s="3"/>
      <c r="L175" s="4"/>
      <c r="M175" s="5"/>
      <c r="N175" s="4"/>
      <c r="O175" s="6"/>
      <c r="P175" s="2"/>
      <c r="Q175" s="18"/>
      <c r="R175" s="7"/>
      <c r="S175" s="15"/>
      <c r="T175" s="15"/>
      <c r="V175" s="88"/>
    </row>
    <row r="176" spans="1:24" s="14" customFormat="1" ht="14.95" customHeight="1" x14ac:dyDescent="0.3">
      <c r="A176" s="41">
        <v>45839</v>
      </c>
      <c r="B176" s="42">
        <v>45869</v>
      </c>
      <c r="C176" s="51" t="s">
        <v>358</v>
      </c>
      <c r="D176" s="52" t="s">
        <v>363</v>
      </c>
      <c r="E176" s="54" t="s">
        <v>365</v>
      </c>
      <c r="F176" s="48">
        <v>27.5</v>
      </c>
      <c r="G176" s="47">
        <f t="shared" si="6"/>
        <v>5500</v>
      </c>
      <c r="H176" s="47">
        <v>200</v>
      </c>
      <c r="I176" s="20"/>
      <c r="J176" s="3"/>
      <c r="K176" s="3"/>
      <c r="L176" s="4"/>
      <c r="M176" s="5"/>
      <c r="N176" s="4"/>
      <c r="O176" s="6"/>
      <c r="P176" s="12"/>
      <c r="Q176" s="27"/>
      <c r="R176" s="7"/>
      <c r="S176" s="15"/>
      <c r="T176" s="15"/>
      <c r="V176" s="88"/>
    </row>
    <row r="177" spans="1:22" s="14" customFormat="1" ht="14.95" customHeight="1" thickBot="1" x14ac:dyDescent="0.35">
      <c r="A177" s="56">
        <v>45839</v>
      </c>
      <c r="B177" s="57">
        <v>45869</v>
      </c>
      <c r="C177" s="58" t="s">
        <v>359</v>
      </c>
      <c r="D177" s="59" t="s">
        <v>364</v>
      </c>
      <c r="E177" s="65" t="s">
        <v>365</v>
      </c>
      <c r="F177" s="60">
        <v>3.9696969696969697</v>
      </c>
      <c r="G177" s="62">
        <f t="shared" si="6"/>
        <v>51606.060606060608</v>
      </c>
      <c r="H177" s="62">
        <v>13000</v>
      </c>
      <c r="I177" s="20"/>
      <c r="J177" s="3"/>
      <c r="K177" s="3"/>
      <c r="L177" s="4"/>
      <c r="M177" s="5"/>
      <c r="N177" s="4"/>
      <c r="O177" s="6"/>
      <c r="P177" s="2"/>
      <c r="Q177" s="28"/>
      <c r="R177" s="7"/>
      <c r="S177" s="15"/>
      <c r="T177" s="15"/>
      <c r="V177" s="88"/>
    </row>
    <row r="178" spans="1:22" s="14" customFormat="1" ht="14.95" customHeight="1" thickBot="1" x14ac:dyDescent="0.3">
      <c r="A178" s="93" t="s">
        <v>299</v>
      </c>
      <c r="B178" s="94"/>
      <c r="C178" s="95"/>
      <c r="D178" s="96"/>
      <c r="E178" s="97"/>
      <c r="F178" s="97"/>
      <c r="G178" s="98">
        <f>SUM(G13:G177)</f>
        <v>2732009.8211520049</v>
      </c>
      <c r="H178" s="99"/>
      <c r="I178" s="20"/>
      <c r="J178" s="3"/>
      <c r="K178" s="3"/>
      <c r="L178" s="4"/>
      <c r="M178" s="5"/>
      <c r="N178" s="4"/>
      <c r="O178" s="6"/>
      <c r="P178" s="2"/>
      <c r="Q178" s="28"/>
      <c r="R178" s="10"/>
      <c r="S178" s="15"/>
      <c r="T178" s="15"/>
      <c r="V178" s="88"/>
    </row>
    <row r="179" spans="1:22" s="14" customFormat="1" ht="14.95" customHeight="1" x14ac:dyDescent="0.25">
      <c r="A179" s="19"/>
      <c r="B179" s="19"/>
      <c r="C179" s="20"/>
      <c r="D179" s="21"/>
      <c r="E179"/>
      <c r="F179"/>
      <c r="G179" s="31"/>
      <c r="H179" s="32"/>
      <c r="I179" s="20"/>
      <c r="J179" s="3"/>
      <c r="K179" s="3"/>
      <c r="L179" s="4"/>
      <c r="M179" s="5"/>
      <c r="N179" s="4"/>
      <c r="O179" s="6"/>
      <c r="P179" s="2"/>
      <c r="Q179" s="28"/>
      <c r="R179" s="7"/>
      <c r="S179" s="15"/>
      <c r="T179" s="15"/>
      <c r="V179" s="88"/>
    </row>
    <row r="180" spans="1:22" s="14" customFormat="1" ht="14.95" customHeight="1" x14ac:dyDescent="0.25">
      <c r="A180" s="19"/>
      <c r="B180" s="19"/>
      <c r="C180" s="20"/>
      <c r="D180" s="21"/>
      <c r="E180"/>
      <c r="F180"/>
      <c r="G180" s="31"/>
      <c r="H180" s="32"/>
      <c r="I180" s="20"/>
      <c r="J180" s="3"/>
      <c r="K180" s="3"/>
      <c r="L180" s="4"/>
      <c r="M180" s="5"/>
      <c r="N180" s="4"/>
      <c r="O180" s="6"/>
      <c r="P180" s="2"/>
      <c r="Q180" s="28"/>
      <c r="R180" s="7"/>
      <c r="S180" s="15"/>
      <c r="T180" s="15"/>
      <c r="V180" s="88"/>
    </row>
    <row r="181" spans="1:22" s="14" customFormat="1" ht="14.95" customHeight="1" x14ac:dyDescent="0.25">
      <c r="A181" s="19"/>
      <c r="B181" s="19"/>
      <c r="C181" s="20"/>
      <c r="D181" s="21"/>
      <c r="E181"/>
      <c r="F181"/>
      <c r="G181" s="31"/>
      <c r="H181" s="32"/>
      <c r="I181" s="20"/>
      <c r="J181" s="3"/>
      <c r="K181" s="3"/>
      <c r="L181" s="4"/>
      <c r="M181" s="5"/>
      <c r="N181" s="4"/>
      <c r="O181" s="6"/>
      <c r="P181" s="2"/>
      <c r="Q181" s="28"/>
      <c r="R181" s="7"/>
      <c r="S181" s="15"/>
      <c r="T181" s="15"/>
      <c r="V181" s="88"/>
    </row>
    <row r="182" spans="1:22" s="14" customFormat="1" ht="14.95" customHeight="1" x14ac:dyDescent="0.25">
      <c r="A182" s="19"/>
      <c r="B182" s="19"/>
      <c r="C182" s="20"/>
      <c r="D182" s="21"/>
      <c r="E182"/>
      <c r="F182"/>
      <c r="G182" s="31"/>
      <c r="H182" s="32"/>
      <c r="I182" s="20"/>
      <c r="J182" s="3"/>
      <c r="K182" s="3"/>
      <c r="L182" s="4"/>
      <c r="M182" s="5"/>
      <c r="N182" s="4"/>
      <c r="O182" s="6"/>
      <c r="P182" s="2"/>
      <c r="Q182" s="28"/>
      <c r="R182" s="7"/>
      <c r="S182" s="15"/>
      <c r="T182" s="15"/>
      <c r="V182" s="88"/>
    </row>
    <row r="183" spans="1:22" s="14" customFormat="1" ht="14.95" customHeight="1" x14ac:dyDescent="0.25">
      <c r="A183" s="19"/>
      <c r="B183" s="19"/>
      <c r="C183" s="20"/>
      <c r="D183" s="20" t="s">
        <v>380</v>
      </c>
      <c r="E183"/>
      <c r="F183"/>
      <c r="G183" s="31"/>
      <c r="H183" s="32"/>
      <c r="I183" s="20"/>
      <c r="J183" s="3"/>
      <c r="K183" s="3"/>
      <c r="L183" s="4"/>
      <c r="M183" s="5"/>
      <c r="N183" s="4"/>
      <c r="O183" s="6"/>
      <c r="P183" s="2"/>
      <c r="Q183" s="28"/>
      <c r="R183" s="7"/>
      <c r="S183" s="15"/>
      <c r="T183" s="15"/>
      <c r="V183" s="88"/>
    </row>
    <row r="184" spans="1:22" s="14" customFormat="1" ht="14.95" customHeight="1" x14ac:dyDescent="0.25">
      <c r="A184" s="19"/>
      <c r="B184" s="19"/>
      <c r="C184" s="20"/>
      <c r="D184" s="64" t="s">
        <v>379</v>
      </c>
      <c r="E184"/>
      <c r="F184"/>
      <c r="G184" s="31"/>
      <c r="H184" s="32"/>
      <c r="I184" s="20"/>
      <c r="J184" s="3"/>
      <c r="K184" s="3"/>
      <c r="L184" s="4"/>
      <c r="M184" s="5"/>
      <c r="N184" s="4"/>
      <c r="O184" s="6"/>
      <c r="P184" s="2"/>
      <c r="Q184" s="28"/>
      <c r="R184" s="7"/>
      <c r="S184" s="15"/>
      <c r="T184" s="15"/>
      <c r="V184" s="88"/>
    </row>
    <row r="185" spans="1:22" s="14" customFormat="1" ht="14.95" customHeight="1" x14ac:dyDescent="0.25">
      <c r="A185" s="19"/>
      <c r="B185" s="19"/>
      <c r="C185" s="20"/>
      <c r="D185" s="21"/>
      <c r="E185"/>
      <c r="F185"/>
      <c r="G185" s="31"/>
      <c r="H185" s="32"/>
      <c r="I185" s="20"/>
      <c r="J185" s="3"/>
      <c r="K185" s="3"/>
      <c r="L185" s="4"/>
      <c r="M185" s="5"/>
      <c r="N185" s="4"/>
      <c r="O185" s="6"/>
      <c r="P185" s="2"/>
      <c r="Q185" s="28"/>
      <c r="R185" s="7"/>
      <c r="S185" s="15"/>
      <c r="T185" s="15"/>
      <c r="V185" s="88"/>
    </row>
    <row r="186" spans="1:22" s="14" customFormat="1" ht="14.95" customHeight="1" x14ac:dyDescent="0.25">
      <c r="A186" s="19"/>
      <c r="B186" s="19"/>
      <c r="C186" s="20"/>
      <c r="D186" s="21"/>
      <c r="E186"/>
      <c r="F186"/>
      <c r="G186" s="31"/>
      <c r="H186" s="32"/>
      <c r="I186" s="20"/>
      <c r="J186" s="3"/>
      <c r="K186" s="3"/>
      <c r="L186" s="4"/>
      <c r="M186" s="5"/>
      <c r="N186" s="4"/>
      <c r="O186" s="6"/>
      <c r="P186" s="2"/>
      <c r="Q186" s="28"/>
      <c r="R186" s="7"/>
      <c r="S186" s="15"/>
      <c r="T186" s="15"/>
      <c r="V186" s="88"/>
    </row>
    <row r="187" spans="1:22" s="14" customFormat="1" ht="14.95" customHeight="1" x14ac:dyDescent="0.25">
      <c r="A187" s="19"/>
      <c r="B187" s="19"/>
      <c r="C187" s="20"/>
      <c r="D187" s="21"/>
      <c r="E187"/>
      <c r="F187"/>
      <c r="G187" s="31"/>
      <c r="H187" s="32"/>
      <c r="I187" s="20"/>
      <c r="J187" s="3"/>
      <c r="K187" s="3"/>
      <c r="L187" s="4"/>
      <c r="M187" s="5"/>
      <c r="N187" s="4"/>
      <c r="O187" s="6"/>
      <c r="P187" s="2"/>
      <c r="Q187" s="28"/>
      <c r="R187" s="7"/>
      <c r="S187" s="15"/>
      <c r="T187" s="15"/>
      <c r="V187" s="88"/>
    </row>
    <row r="188" spans="1:22" s="14" customFormat="1" ht="14.95" customHeight="1" x14ac:dyDescent="0.25">
      <c r="A188" s="19"/>
      <c r="B188" s="19"/>
      <c r="C188" s="20"/>
      <c r="D188" s="21"/>
      <c r="E188"/>
      <c r="F188"/>
      <c r="G188" s="31"/>
      <c r="H188" s="32"/>
      <c r="I188" s="20"/>
      <c r="J188" s="3"/>
      <c r="K188" s="3"/>
      <c r="L188" s="4"/>
      <c r="M188" s="5"/>
      <c r="N188" s="4"/>
      <c r="O188" s="6"/>
      <c r="P188" s="11"/>
      <c r="Q188" s="28"/>
      <c r="R188" s="7"/>
      <c r="S188" s="15"/>
      <c r="T188" s="15"/>
      <c r="V188" s="88"/>
    </row>
    <row r="189" spans="1:22" s="14" customFormat="1" ht="14.95" customHeight="1" x14ac:dyDescent="0.25">
      <c r="A189" s="19"/>
      <c r="B189" s="19"/>
      <c r="C189" s="20"/>
      <c r="D189" s="21"/>
      <c r="E189"/>
      <c r="F189"/>
      <c r="G189" s="31"/>
      <c r="H189" s="32"/>
      <c r="I189" s="20"/>
      <c r="J189" s="3"/>
      <c r="K189" s="3"/>
      <c r="L189" s="4"/>
      <c r="M189" s="5"/>
      <c r="N189" s="4"/>
      <c r="O189" s="6"/>
      <c r="P189" s="12"/>
      <c r="Q189" s="28"/>
      <c r="R189" s="7"/>
      <c r="S189" s="15"/>
      <c r="T189" s="15"/>
      <c r="V189" s="88"/>
    </row>
    <row r="190" spans="1:22" s="14" customFormat="1" ht="14.95" customHeight="1" x14ac:dyDescent="0.25">
      <c r="A190" s="19"/>
      <c r="B190" s="19"/>
      <c r="C190" s="20"/>
      <c r="D190" s="21"/>
      <c r="E190"/>
      <c r="F190"/>
      <c r="G190" s="31"/>
      <c r="H190" s="32"/>
      <c r="I190" s="20"/>
      <c r="J190" s="3"/>
      <c r="K190" s="3"/>
      <c r="L190" s="4"/>
      <c r="M190" s="5"/>
      <c r="N190" s="4"/>
      <c r="O190" s="6"/>
      <c r="P190" s="11"/>
      <c r="Q190" s="28"/>
      <c r="R190" s="7"/>
      <c r="S190" s="15"/>
      <c r="T190" s="15"/>
      <c r="V190" s="88"/>
    </row>
    <row r="191" spans="1:22" s="14" customFormat="1" ht="14.95" customHeight="1" x14ac:dyDescent="0.25">
      <c r="A191" s="19"/>
      <c r="B191" s="19"/>
      <c r="C191" s="20"/>
      <c r="D191" s="21"/>
      <c r="E191"/>
      <c r="F191"/>
      <c r="G191" s="31"/>
      <c r="H191" s="32"/>
      <c r="I191" s="20"/>
      <c r="J191" s="3"/>
      <c r="K191" s="3"/>
      <c r="L191" s="4"/>
      <c r="M191" s="5"/>
      <c r="N191" s="4"/>
      <c r="O191" s="6"/>
      <c r="P191" s="11"/>
      <c r="Q191" s="28"/>
      <c r="R191" s="7"/>
      <c r="S191" s="15"/>
      <c r="T191" s="15"/>
      <c r="V191" s="88"/>
    </row>
    <row r="192" spans="1:22" s="14" customFormat="1" ht="14.95" customHeight="1" x14ac:dyDescent="0.25">
      <c r="A192" s="19"/>
      <c r="B192" s="19"/>
      <c r="C192" s="20"/>
      <c r="D192" s="21"/>
      <c r="E192"/>
      <c r="F192"/>
      <c r="G192" s="31"/>
      <c r="H192" s="32"/>
      <c r="I192" s="20"/>
      <c r="J192" s="3"/>
      <c r="K192" s="3"/>
      <c r="L192" s="4"/>
      <c r="M192" s="5"/>
      <c r="N192" s="4"/>
      <c r="O192" s="1"/>
      <c r="P192" s="2"/>
      <c r="Q192" s="28"/>
      <c r="R192" s="7"/>
      <c r="S192" s="15"/>
      <c r="T192" s="15"/>
      <c r="V192" s="88"/>
    </row>
    <row r="193" spans="1:25" s="14" customFormat="1" ht="14.95" customHeight="1" x14ac:dyDescent="0.25">
      <c r="A193" s="19"/>
      <c r="B193" s="19"/>
      <c r="C193" s="20"/>
      <c r="D193" s="21"/>
      <c r="E193"/>
      <c r="F193"/>
      <c r="G193" s="31"/>
      <c r="H193" s="32"/>
      <c r="I193" s="20"/>
      <c r="J193" s="3"/>
      <c r="K193" s="3"/>
      <c r="L193" s="4"/>
      <c r="M193" s="5"/>
      <c r="N193" s="4"/>
      <c r="O193" s="6"/>
      <c r="P193" s="2"/>
      <c r="Q193" s="28"/>
      <c r="R193" s="7"/>
      <c r="S193" s="15"/>
      <c r="T193" s="15"/>
      <c r="V193" s="88"/>
    </row>
    <row r="194" spans="1:25" s="14" customFormat="1" ht="14.95" customHeight="1" x14ac:dyDescent="0.25">
      <c r="A194" s="19"/>
      <c r="B194" s="19"/>
      <c r="C194" s="20"/>
      <c r="D194" s="21"/>
      <c r="E194"/>
      <c r="F194"/>
      <c r="G194" s="31"/>
      <c r="H194" s="32"/>
      <c r="I194" s="20"/>
      <c r="J194" s="3"/>
      <c r="K194" s="3"/>
      <c r="L194" s="4"/>
      <c r="M194" s="5"/>
      <c r="N194" s="4"/>
      <c r="O194" s="6"/>
      <c r="P194" s="11"/>
      <c r="Q194" s="28"/>
      <c r="R194" s="7"/>
      <c r="S194" s="15"/>
      <c r="T194" s="15"/>
      <c r="V194" s="88"/>
    </row>
    <row r="195" spans="1:25" s="14" customFormat="1" ht="14.95" customHeight="1" x14ac:dyDescent="0.25">
      <c r="A195" s="19"/>
      <c r="B195" s="19"/>
      <c r="C195" s="20"/>
      <c r="D195" s="21"/>
      <c r="E195"/>
      <c r="F195"/>
      <c r="G195" s="31"/>
      <c r="H195" s="32"/>
      <c r="I195" s="20"/>
      <c r="J195" s="3"/>
      <c r="K195" s="3"/>
      <c r="L195" s="4"/>
      <c r="M195" s="5"/>
      <c r="N195" s="4"/>
      <c r="O195" s="6"/>
      <c r="P195" s="2"/>
      <c r="Q195" s="28"/>
      <c r="R195" s="7"/>
      <c r="S195" s="15"/>
      <c r="T195" s="15"/>
      <c r="V195" s="88"/>
    </row>
    <row r="196" spans="1:25" s="14" customFormat="1" ht="14.95" customHeight="1" x14ac:dyDescent="0.25">
      <c r="A196" s="19"/>
      <c r="B196" s="19"/>
      <c r="C196" s="20"/>
      <c r="D196" s="21"/>
      <c r="E196"/>
      <c r="F196"/>
      <c r="G196" s="31"/>
      <c r="H196" s="32"/>
      <c r="I196" s="20"/>
      <c r="J196" s="3"/>
      <c r="K196" s="3"/>
      <c r="L196" s="4"/>
      <c r="M196" s="5"/>
      <c r="N196" s="4"/>
      <c r="O196" s="6"/>
      <c r="P196" s="2"/>
      <c r="Q196" s="28"/>
      <c r="R196" s="7"/>
      <c r="S196" s="15"/>
      <c r="T196" s="15"/>
      <c r="V196" s="88"/>
    </row>
    <row r="197" spans="1:25" s="14" customFormat="1" ht="14.95" customHeight="1" x14ac:dyDescent="0.25">
      <c r="A197" s="19"/>
      <c r="B197" s="19"/>
      <c r="C197" s="20"/>
      <c r="D197" s="21"/>
      <c r="E197"/>
      <c r="F197"/>
      <c r="G197" s="31"/>
      <c r="H197" s="32"/>
      <c r="I197" s="20"/>
      <c r="J197" s="3"/>
      <c r="K197" s="3"/>
      <c r="L197" s="4"/>
      <c r="M197" s="5"/>
      <c r="N197" s="4"/>
      <c r="O197" s="6"/>
      <c r="P197" s="2"/>
      <c r="Q197" s="28"/>
      <c r="R197" s="7"/>
      <c r="S197" s="15"/>
      <c r="T197" s="15"/>
      <c r="V197" s="88"/>
    </row>
    <row r="198" spans="1:25" s="14" customFormat="1" ht="14.95" customHeight="1" x14ac:dyDescent="0.25">
      <c r="A198" s="19"/>
      <c r="B198" s="19"/>
      <c r="C198" s="20"/>
      <c r="D198" s="21"/>
      <c r="E198"/>
      <c r="F198"/>
      <c r="G198" s="31"/>
      <c r="H198" s="32"/>
      <c r="I198" s="20"/>
      <c r="J198" s="3"/>
      <c r="K198" s="3"/>
      <c r="L198" s="4"/>
      <c r="M198" s="5"/>
      <c r="N198" s="4"/>
      <c r="O198" s="6"/>
      <c r="P198" s="2"/>
      <c r="Q198" s="28"/>
      <c r="R198" s="7"/>
      <c r="S198" s="15"/>
      <c r="T198" s="15"/>
      <c r="V198" s="88"/>
    </row>
    <row r="199" spans="1:25" s="14" customFormat="1" ht="14.95" customHeight="1" x14ac:dyDescent="0.25">
      <c r="A199" s="19"/>
      <c r="B199" s="19"/>
      <c r="C199" s="20"/>
      <c r="D199" s="21"/>
      <c r="E199"/>
      <c r="F199"/>
      <c r="G199" s="31"/>
      <c r="H199" s="32"/>
      <c r="I199" s="20"/>
      <c r="J199" s="3"/>
      <c r="K199" s="3"/>
      <c r="L199" s="4"/>
      <c r="M199" s="5"/>
      <c r="N199" s="4"/>
      <c r="O199" s="6"/>
      <c r="P199" s="2"/>
      <c r="Q199" s="28"/>
      <c r="R199" s="7"/>
      <c r="S199" s="15"/>
      <c r="T199" s="15"/>
      <c r="V199" s="88"/>
    </row>
    <row r="200" spans="1:25" s="14" customFormat="1" ht="14.95" customHeight="1" x14ac:dyDescent="0.25">
      <c r="A200" s="19"/>
      <c r="B200" s="19"/>
      <c r="C200" s="20"/>
      <c r="D200" s="21"/>
      <c r="E200"/>
      <c r="F200"/>
      <c r="G200" s="31"/>
      <c r="H200" s="32"/>
      <c r="I200" s="20"/>
      <c r="J200" s="3"/>
      <c r="K200" s="3"/>
      <c r="L200" s="4"/>
      <c r="M200" s="5"/>
      <c r="N200" s="4"/>
      <c r="O200" s="6"/>
      <c r="P200" s="2"/>
      <c r="Q200" s="28"/>
      <c r="R200" s="7"/>
      <c r="S200" s="15"/>
      <c r="T200" s="15"/>
      <c r="V200" s="88"/>
    </row>
    <row r="201" spans="1:25" s="14" customFormat="1" ht="14.95" customHeight="1" x14ac:dyDescent="0.25">
      <c r="A201" s="19"/>
      <c r="B201" s="19"/>
      <c r="C201" s="20"/>
      <c r="D201" s="21"/>
      <c r="E201"/>
      <c r="F201"/>
      <c r="G201" s="31"/>
      <c r="H201" s="32"/>
      <c r="I201" s="20"/>
      <c r="J201" s="3"/>
      <c r="K201" s="3"/>
      <c r="L201" s="4"/>
      <c r="M201" s="5"/>
      <c r="N201" s="4"/>
      <c r="O201" s="6"/>
      <c r="P201" s="11"/>
      <c r="Q201" s="28"/>
      <c r="R201" s="7"/>
      <c r="S201" s="15"/>
      <c r="T201" s="15"/>
      <c r="V201" s="88"/>
    </row>
    <row r="202" spans="1:25" s="14" customFormat="1" ht="14.95" customHeight="1" x14ac:dyDescent="0.25">
      <c r="A202" s="19"/>
      <c r="B202" s="19"/>
      <c r="C202" s="20"/>
      <c r="D202" s="21"/>
      <c r="E202"/>
      <c r="F202"/>
      <c r="G202" s="31"/>
      <c r="H202" s="32"/>
      <c r="I202" s="20"/>
      <c r="J202" s="3"/>
      <c r="K202" s="3"/>
      <c r="L202" s="4"/>
      <c r="M202" s="5"/>
      <c r="N202" s="4"/>
      <c r="O202" s="6"/>
      <c r="P202" s="2"/>
      <c r="Q202" s="28"/>
      <c r="R202" s="7"/>
      <c r="S202" s="15"/>
      <c r="T202" s="15"/>
      <c r="V202" s="88"/>
    </row>
    <row r="203" spans="1:25" s="14" customFormat="1" ht="14.95" customHeight="1" x14ac:dyDescent="0.25">
      <c r="A203" s="19"/>
      <c r="B203" s="19"/>
      <c r="C203" s="20"/>
      <c r="D203" s="21"/>
      <c r="E203"/>
      <c r="F203"/>
      <c r="G203" s="31"/>
      <c r="H203" s="32"/>
      <c r="I203" s="20"/>
      <c r="J203" s="3"/>
      <c r="K203" s="3"/>
      <c r="L203" s="4"/>
      <c r="M203" s="5"/>
      <c r="N203" s="4"/>
      <c r="O203" s="6"/>
      <c r="P203" s="2"/>
      <c r="Q203" s="28"/>
      <c r="R203" s="7"/>
      <c r="S203" s="15"/>
      <c r="T203" s="15"/>
      <c r="V203" s="88"/>
    </row>
    <row r="204" spans="1:25" s="14" customFormat="1" ht="14.95" customHeight="1" x14ac:dyDescent="0.25">
      <c r="A204" s="19"/>
      <c r="B204" s="19"/>
      <c r="C204" s="20"/>
      <c r="D204" s="21"/>
      <c r="E204"/>
      <c r="F204"/>
      <c r="G204" s="31"/>
      <c r="H204" s="32"/>
      <c r="I204" s="20"/>
      <c r="J204" s="3"/>
      <c r="K204" s="3"/>
      <c r="L204" s="4"/>
      <c r="M204" s="5"/>
      <c r="N204" s="4"/>
      <c r="O204" s="6"/>
      <c r="P204" s="2"/>
      <c r="Q204" s="28"/>
      <c r="R204" s="7"/>
      <c r="S204" s="15"/>
      <c r="T204" s="15"/>
      <c r="V204" s="88"/>
      <c r="Y204" s="79"/>
    </row>
    <row r="205" spans="1:25" s="14" customFormat="1" ht="14.95" customHeight="1" x14ac:dyDescent="0.25">
      <c r="A205" s="19"/>
      <c r="B205" s="19"/>
      <c r="C205" s="20"/>
      <c r="D205" s="21"/>
      <c r="E205"/>
      <c r="F205"/>
      <c r="G205" s="31"/>
      <c r="H205" s="32"/>
      <c r="I205" s="20"/>
      <c r="J205" s="3"/>
      <c r="K205" s="3"/>
      <c r="L205" s="4"/>
      <c r="M205" s="5"/>
      <c r="N205" s="4"/>
      <c r="O205" s="1"/>
      <c r="P205" s="2"/>
      <c r="Q205" s="28"/>
      <c r="R205" s="7"/>
      <c r="S205" s="15"/>
      <c r="T205" s="15"/>
      <c r="V205" s="88"/>
      <c r="Y205" s="79"/>
    </row>
    <row r="206" spans="1:25" s="14" customFormat="1" ht="14.95" customHeight="1" x14ac:dyDescent="0.25">
      <c r="A206" s="19"/>
      <c r="B206" s="19"/>
      <c r="C206" s="20"/>
      <c r="D206" s="21"/>
      <c r="E206"/>
      <c r="F206"/>
      <c r="G206" s="31"/>
      <c r="H206" s="32"/>
      <c r="I206" s="20"/>
      <c r="J206" s="3"/>
      <c r="K206" s="3"/>
      <c r="L206" s="4"/>
      <c r="M206" s="5"/>
      <c r="N206" s="4"/>
      <c r="O206" s="1"/>
      <c r="P206" s="12"/>
      <c r="Q206" s="28"/>
      <c r="R206" s="7"/>
      <c r="S206" s="15"/>
      <c r="T206" s="15"/>
      <c r="V206" s="88"/>
      <c r="Y206" s="79"/>
    </row>
    <row r="207" spans="1:25" s="14" customFormat="1" ht="14.95" customHeight="1" x14ac:dyDescent="0.25">
      <c r="A207" s="19"/>
      <c r="B207" s="19"/>
      <c r="C207" s="20"/>
      <c r="D207" s="21"/>
      <c r="E207"/>
      <c r="F207"/>
      <c r="G207" s="31"/>
      <c r="H207" s="32"/>
      <c r="I207" s="20"/>
      <c r="J207" s="3"/>
      <c r="K207" s="3"/>
      <c r="L207" s="4"/>
      <c r="M207" s="5"/>
      <c r="N207" s="4"/>
      <c r="O207" s="1"/>
      <c r="P207" s="12"/>
      <c r="Q207" s="28"/>
      <c r="R207" s="7"/>
      <c r="S207" s="15"/>
      <c r="T207" s="15"/>
      <c r="V207" s="88"/>
    </row>
    <row r="208" spans="1:25" s="14" customFormat="1" ht="14.95" customHeight="1" x14ac:dyDescent="0.25">
      <c r="A208" s="19"/>
      <c r="B208" s="19"/>
      <c r="C208" s="20"/>
      <c r="D208" s="21"/>
      <c r="E208"/>
      <c r="F208"/>
      <c r="G208" s="31"/>
      <c r="H208" s="32"/>
      <c r="I208" s="20"/>
      <c r="J208" s="3"/>
      <c r="K208" s="3"/>
      <c r="L208" s="4"/>
      <c r="M208" s="5"/>
      <c r="N208" s="4"/>
      <c r="O208" s="1"/>
      <c r="P208" s="12"/>
      <c r="Q208" s="28"/>
      <c r="R208" s="7"/>
      <c r="S208" s="15"/>
      <c r="T208" s="15"/>
      <c r="V208" s="88"/>
      <c r="Y208" s="17"/>
    </row>
    <row r="209" spans="1:27" s="14" customFormat="1" ht="14.95" customHeight="1" x14ac:dyDescent="0.25">
      <c r="A209" s="19"/>
      <c r="B209" s="19"/>
      <c r="C209" s="20"/>
      <c r="D209" s="21"/>
      <c r="E209"/>
      <c r="F209"/>
      <c r="G209" s="31"/>
      <c r="H209" s="32"/>
      <c r="I209" s="20"/>
      <c r="J209" s="3"/>
      <c r="K209" s="3"/>
      <c r="L209" s="4"/>
      <c r="M209" s="5"/>
      <c r="N209" s="4"/>
      <c r="O209" s="1"/>
      <c r="P209" s="12"/>
      <c r="Q209" s="28"/>
      <c r="R209" s="7"/>
      <c r="S209" s="15"/>
      <c r="T209" s="15"/>
      <c r="V209" s="88"/>
      <c r="Y209" s="16"/>
      <c r="Z209" s="16"/>
      <c r="AA209" s="17"/>
    </row>
    <row r="210" spans="1:27" s="14" customFormat="1" ht="14.95" customHeight="1" x14ac:dyDescent="0.25">
      <c r="A210" s="19"/>
      <c r="B210" s="19"/>
      <c r="C210" s="20"/>
      <c r="D210" s="21"/>
      <c r="E210"/>
      <c r="F210"/>
      <c r="G210" s="31"/>
      <c r="H210" s="32"/>
      <c r="I210" s="20"/>
      <c r="J210" s="34"/>
      <c r="K210" s="34"/>
      <c r="L210" s="34"/>
      <c r="M210" s="34"/>
      <c r="N210" s="34"/>
      <c r="O210" s="34"/>
      <c r="P210" s="34"/>
      <c r="Q210" s="28"/>
      <c r="R210" s="7"/>
      <c r="S210" s="15"/>
      <c r="T210" s="15"/>
      <c r="V210" s="88"/>
      <c r="Y210" s="16"/>
      <c r="Z210" s="16"/>
      <c r="AA210" s="17"/>
    </row>
    <row r="211" spans="1:27" s="14" customFormat="1" ht="14.95" customHeight="1" x14ac:dyDescent="0.25">
      <c r="A211" s="19"/>
      <c r="B211" s="19"/>
      <c r="C211" s="20"/>
      <c r="D211" s="21"/>
      <c r="E211"/>
      <c r="F211"/>
      <c r="G211" s="31"/>
      <c r="H211" s="32"/>
      <c r="I211" s="20"/>
      <c r="J211" s="9"/>
      <c r="K211" s="9"/>
      <c r="L211" s="2"/>
      <c r="M211" s="2"/>
      <c r="N211" s="2"/>
      <c r="O211" s="2"/>
      <c r="P211" s="2"/>
      <c r="Q211" s="28"/>
      <c r="R211" s="7"/>
      <c r="S211" s="15"/>
      <c r="T211" s="15"/>
      <c r="V211" s="88"/>
      <c r="Y211" s="16"/>
      <c r="Z211" s="16"/>
      <c r="AA211" s="17"/>
    </row>
    <row r="212" spans="1:27" s="14" customFormat="1" ht="14.95" customHeight="1" x14ac:dyDescent="0.25">
      <c r="A212" s="19"/>
      <c r="B212" s="19"/>
      <c r="C212" s="20"/>
      <c r="D212" s="21"/>
      <c r="E212"/>
      <c r="F212"/>
      <c r="G212" s="31"/>
      <c r="H212" s="32"/>
      <c r="I212" s="20"/>
      <c r="J212" s="9"/>
      <c r="K212" s="9"/>
      <c r="L212" s="2"/>
      <c r="M212" s="2"/>
      <c r="N212" s="2"/>
      <c r="O212" s="2"/>
      <c r="P212" s="2"/>
      <c r="Q212" s="28"/>
      <c r="R212" s="7"/>
      <c r="S212" s="15"/>
      <c r="T212" s="15"/>
      <c r="V212" s="88"/>
      <c r="Y212" s="16"/>
      <c r="Z212" s="16"/>
      <c r="AA212" s="17"/>
    </row>
    <row r="213" spans="1:27" s="14" customFormat="1" ht="14.95" customHeight="1" x14ac:dyDescent="0.25">
      <c r="A213" s="19"/>
      <c r="B213" s="19"/>
      <c r="C213" s="20"/>
      <c r="D213" s="21"/>
      <c r="E213"/>
      <c r="F213"/>
      <c r="G213" s="31"/>
      <c r="H213" s="32"/>
      <c r="I213" s="20"/>
      <c r="J213" s="9"/>
      <c r="K213" s="9"/>
      <c r="L213" s="2"/>
      <c r="M213" s="2"/>
      <c r="N213" s="2"/>
      <c r="O213" s="2"/>
      <c r="P213" s="2"/>
      <c r="Q213" s="28"/>
      <c r="R213" s="7"/>
      <c r="S213" s="15"/>
      <c r="T213" s="15"/>
      <c r="V213" s="88"/>
      <c r="Y213" s="16"/>
      <c r="Z213" s="16"/>
      <c r="AA213" s="17"/>
    </row>
    <row r="214" spans="1:27" s="14" customFormat="1" ht="14.95" customHeight="1" x14ac:dyDescent="0.25">
      <c r="A214" s="19"/>
      <c r="B214" s="19"/>
      <c r="C214" s="20"/>
      <c r="D214" s="21"/>
      <c r="E214"/>
      <c r="F214"/>
      <c r="G214" s="31"/>
      <c r="H214" s="32"/>
      <c r="I214" s="20"/>
      <c r="J214" s="9"/>
      <c r="K214" s="9"/>
      <c r="L214" s="2"/>
      <c r="M214" s="2"/>
      <c r="N214" s="2"/>
      <c r="O214" s="2"/>
      <c r="P214" s="2"/>
      <c r="Q214" s="28"/>
      <c r="R214" s="7"/>
      <c r="S214" s="15"/>
      <c r="T214" s="15"/>
      <c r="V214" s="88"/>
      <c r="Y214" s="16"/>
      <c r="Z214" s="16"/>
      <c r="AA214" s="17"/>
    </row>
    <row r="215" spans="1:27" s="14" customFormat="1" ht="14.95" customHeight="1" x14ac:dyDescent="0.25">
      <c r="A215" s="19"/>
      <c r="B215" s="19"/>
      <c r="C215" s="20"/>
      <c r="D215" s="21"/>
      <c r="E215"/>
      <c r="F215"/>
      <c r="G215" s="31"/>
      <c r="H215" s="32"/>
      <c r="I215" s="20"/>
      <c r="J215" s="9"/>
      <c r="K215" s="9"/>
      <c r="L215" s="2"/>
      <c r="M215" s="2"/>
      <c r="N215" s="2"/>
      <c r="O215" s="2"/>
      <c r="P215" s="2"/>
      <c r="Q215" s="28"/>
      <c r="R215" s="7"/>
      <c r="S215" s="15"/>
      <c r="T215" s="15"/>
      <c r="V215" s="88"/>
      <c r="Y215" s="16"/>
      <c r="Z215" s="16"/>
      <c r="AA215" s="17"/>
    </row>
    <row r="216" spans="1:27" s="14" customFormat="1" ht="14.95" customHeight="1" x14ac:dyDescent="0.25">
      <c r="A216" s="19"/>
      <c r="B216" s="19"/>
      <c r="C216" s="20"/>
      <c r="D216" s="21"/>
      <c r="E216"/>
      <c r="F216"/>
      <c r="G216" s="31"/>
      <c r="H216" s="32"/>
      <c r="I216" s="20"/>
      <c r="J216" s="26"/>
      <c r="K216" s="26"/>
      <c r="L216" s="25"/>
      <c r="M216" s="25"/>
      <c r="N216" s="25"/>
      <c r="O216" s="25"/>
      <c r="P216" s="25"/>
      <c r="Q216" s="28"/>
      <c r="R216" s="7"/>
      <c r="S216" s="15"/>
      <c r="T216" s="15"/>
      <c r="V216" s="88"/>
      <c r="Y216" s="16"/>
      <c r="Z216" s="16"/>
      <c r="AA216" s="17"/>
    </row>
    <row r="217" spans="1:27" s="14" customFormat="1" ht="14.95" customHeight="1" x14ac:dyDescent="0.25">
      <c r="A217" s="19"/>
      <c r="B217" s="19"/>
      <c r="C217" s="20"/>
      <c r="D217" s="21"/>
      <c r="E217"/>
      <c r="F217"/>
      <c r="G217" s="31"/>
      <c r="H217" s="32"/>
      <c r="I217" s="20"/>
      <c r="J217" s="22"/>
      <c r="K217" s="22"/>
      <c r="L217"/>
      <c r="M217"/>
      <c r="N217"/>
      <c r="O217"/>
      <c r="P217"/>
      <c r="Q217" s="28"/>
      <c r="R217" s="7"/>
      <c r="S217" s="15"/>
      <c r="T217" s="15"/>
      <c r="V217" s="88"/>
      <c r="Y217" s="16"/>
      <c r="Z217" s="16"/>
      <c r="AA217" s="17"/>
    </row>
    <row r="218" spans="1:27" s="14" customFormat="1" ht="14.95" customHeight="1" x14ac:dyDescent="0.25">
      <c r="A218" s="19"/>
      <c r="B218" s="19"/>
      <c r="C218" s="20"/>
      <c r="D218" s="21"/>
      <c r="E218"/>
      <c r="F218"/>
      <c r="G218" s="31"/>
      <c r="H218" s="32"/>
      <c r="I218" s="20"/>
      <c r="J218" s="22"/>
      <c r="K218" s="22"/>
      <c r="L218"/>
      <c r="M218"/>
      <c r="N218"/>
      <c r="O218"/>
      <c r="P218"/>
      <c r="Q218" s="28"/>
      <c r="R218" s="7"/>
      <c r="S218" s="15"/>
      <c r="T218" s="15"/>
      <c r="V218" s="88"/>
      <c r="Y218" s="16"/>
      <c r="Z218" s="16"/>
      <c r="AA218" s="17"/>
    </row>
    <row r="219" spans="1:27" s="14" customFormat="1" ht="14.95" customHeight="1" x14ac:dyDescent="0.25">
      <c r="A219" s="19"/>
      <c r="B219" s="19"/>
      <c r="C219" s="20"/>
      <c r="D219" s="21"/>
      <c r="E219"/>
      <c r="F219"/>
      <c r="G219" s="31"/>
      <c r="H219" s="32"/>
      <c r="I219" s="20"/>
      <c r="J219" s="22"/>
      <c r="K219" s="22"/>
      <c r="L219"/>
      <c r="M219"/>
      <c r="N219"/>
      <c r="O219"/>
      <c r="P219"/>
      <c r="Q219" s="28"/>
      <c r="R219" s="7"/>
      <c r="S219" s="15"/>
      <c r="T219" s="15"/>
      <c r="V219" s="88"/>
      <c r="Y219" s="16"/>
      <c r="Z219" s="16"/>
      <c r="AA219" s="17"/>
    </row>
    <row r="220" spans="1:27" s="14" customFormat="1" ht="14.95" customHeight="1" x14ac:dyDescent="0.25">
      <c r="A220" s="19"/>
      <c r="B220" s="19"/>
      <c r="C220" s="20"/>
      <c r="D220" s="21"/>
      <c r="E220"/>
      <c r="F220"/>
      <c r="G220" s="31"/>
      <c r="H220" s="32"/>
      <c r="I220" s="20"/>
      <c r="J220" s="22"/>
      <c r="K220" s="22"/>
      <c r="L220"/>
      <c r="M220"/>
      <c r="N220"/>
      <c r="O220"/>
      <c r="P220"/>
      <c r="Q220" s="28"/>
      <c r="R220" s="7"/>
      <c r="S220" s="15"/>
      <c r="T220" s="15"/>
      <c r="V220" s="88"/>
      <c r="Y220" s="16"/>
      <c r="Z220" s="16"/>
      <c r="AA220" s="17"/>
    </row>
    <row r="221" spans="1:27" s="14" customFormat="1" ht="14.95" customHeight="1" x14ac:dyDescent="0.25">
      <c r="A221" s="19"/>
      <c r="B221" s="19"/>
      <c r="C221" s="20"/>
      <c r="D221" s="21"/>
      <c r="E221"/>
      <c r="F221"/>
      <c r="G221" s="31"/>
      <c r="H221" s="32"/>
      <c r="I221" s="20"/>
      <c r="J221" s="22"/>
      <c r="K221" s="22"/>
      <c r="L221"/>
      <c r="M221"/>
      <c r="N221"/>
      <c r="O221"/>
      <c r="P221"/>
      <c r="Q221" s="28"/>
      <c r="R221" s="7"/>
      <c r="S221" s="15"/>
      <c r="T221" s="15"/>
      <c r="V221" s="88"/>
      <c r="Y221" s="16"/>
      <c r="Z221" s="16"/>
      <c r="AA221" s="17"/>
    </row>
    <row r="222" spans="1:27" s="14" customFormat="1" ht="14.95" customHeight="1" x14ac:dyDescent="0.25">
      <c r="A222" s="19"/>
      <c r="B222" s="19"/>
      <c r="C222" s="20"/>
      <c r="D222" s="21"/>
      <c r="E222"/>
      <c r="F222"/>
      <c r="G222" s="31"/>
      <c r="H222" s="32"/>
      <c r="I222" s="20"/>
      <c r="J222" s="22"/>
      <c r="K222" s="22"/>
      <c r="L222"/>
      <c r="M222"/>
      <c r="N222"/>
      <c r="O222"/>
      <c r="P222"/>
      <c r="Q222" s="28"/>
      <c r="R222" s="7"/>
      <c r="S222" s="15"/>
      <c r="T222" s="15"/>
      <c r="V222" s="88"/>
      <c r="Y222" s="16"/>
      <c r="Z222" s="16"/>
      <c r="AA222" s="17"/>
    </row>
    <row r="223" spans="1:27" s="14" customFormat="1" ht="14.95" customHeight="1" x14ac:dyDescent="0.25">
      <c r="A223" s="19"/>
      <c r="B223" s="19"/>
      <c r="C223" s="20"/>
      <c r="D223" s="21"/>
      <c r="E223"/>
      <c r="F223"/>
      <c r="G223" s="31"/>
      <c r="H223" s="32"/>
      <c r="I223" s="20"/>
      <c r="J223" s="22"/>
      <c r="K223" s="22"/>
      <c r="L223"/>
      <c r="M223"/>
      <c r="N223"/>
      <c r="O223"/>
      <c r="P223"/>
      <c r="Q223" s="28"/>
      <c r="R223" s="7"/>
      <c r="S223" s="15"/>
      <c r="T223" s="15"/>
      <c r="V223" s="88"/>
      <c r="Y223" s="16"/>
      <c r="Z223" s="16"/>
      <c r="AA223" s="17"/>
    </row>
    <row r="224" spans="1:27" s="14" customFormat="1" ht="14.95" customHeight="1" x14ac:dyDescent="0.25">
      <c r="A224" s="19"/>
      <c r="B224" s="19"/>
      <c r="C224" s="20"/>
      <c r="D224" s="21"/>
      <c r="E224"/>
      <c r="F224"/>
      <c r="G224" s="31"/>
      <c r="H224" s="32"/>
      <c r="I224" s="20"/>
      <c r="J224" s="22"/>
      <c r="K224" s="22"/>
      <c r="L224"/>
      <c r="M224"/>
      <c r="N224"/>
      <c r="O224"/>
      <c r="P224"/>
      <c r="Q224" s="28"/>
      <c r="R224" s="7"/>
      <c r="S224" s="15"/>
      <c r="T224" s="15"/>
      <c r="V224" s="88"/>
      <c r="Y224" s="16"/>
      <c r="Z224" s="16"/>
      <c r="AA224" s="17"/>
    </row>
    <row r="225" spans="1:27" s="14" customFormat="1" ht="14.95" customHeight="1" x14ac:dyDescent="0.25">
      <c r="A225" s="19"/>
      <c r="B225" s="19"/>
      <c r="C225" s="20"/>
      <c r="D225" s="21"/>
      <c r="E225"/>
      <c r="F225"/>
      <c r="G225" s="31"/>
      <c r="H225" s="32"/>
      <c r="I225" s="20"/>
      <c r="J225" s="22"/>
      <c r="K225" s="22"/>
      <c r="L225"/>
      <c r="M225"/>
      <c r="N225"/>
      <c r="O225"/>
      <c r="P225"/>
      <c r="Q225" s="28"/>
      <c r="R225" s="7"/>
      <c r="S225" s="15"/>
      <c r="T225" s="15"/>
      <c r="V225" s="88"/>
      <c r="Y225" s="16"/>
      <c r="Z225" s="16"/>
      <c r="AA225" s="17"/>
    </row>
    <row r="226" spans="1:27" s="14" customFormat="1" ht="14.95" customHeight="1" x14ac:dyDescent="0.25">
      <c r="A226" s="19"/>
      <c r="B226" s="19"/>
      <c r="C226" s="20"/>
      <c r="D226" s="21"/>
      <c r="E226"/>
      <c r="F226"/>
      <c r="G226" s="31"/>
      <c r="H226" s="32"/>
      <c r="I226" s="20"/>
      <c r="J226" s="22"/>
      <c r="K226" s="22"/>
      <c r="L226"/>
      <c r="M226"/>
      <c r="N226"/>
      <c r="O226"/>
      <c r="P226"/>
      <c r="Q226" s="28"/>
      <c r="R226" s="7"/>
      <c r="S226" s="15"/>
      <c r="T226" s="15"/>
      <c r="V226" s="88"/>
      <c r="Y226" s="16"/>
      <c r="Z226" s="16"/>
      <c r="AA226" s="17"/>
    </row>
    <row r="227" spans="1:27" s="14" customFormat="1" ht="14.95" customHeight="1" x14ac:dyDescent="0.25">
      <c r="A227" s="19"/>
      <c r="B227" s="19"/>
      <c r="C227" s="20"/>
      <c r="D227" s="21"/>
      <c r="E227"/>
      <c r="F227"/>
      <c r="G227" s="31"/>
      <c r="H227" s="32"/>
      <c r="I227" s="20"/>
      <c r="J227" s="22"/>
      <c r="K227" s="22"/>
      <c r="L227"/>
      <c r="M227"/>
      <c r="N227"/>
      <c r="O227"/>
      <c r="P227"/>
      <c r="Q227" s="28"/>
      <c r="R227" s="7"/>
      <c r="S227" s="15"/>
      <c r="T227" s="15"/>
      <c r="V227" s="88"/>
      <c r="Y227" s="16"/>
      <c r="Z227" s="16"/>
      <c r="AA227" s="17"/>
    </row>
    <row r="228" spans="1:27" s="14" customFormat="1" ht="14.95" customHeight="1" x14ac:dyDescent="0.25">
      <c r="A228" s="19"/>
      <c r="B228" s="19"/>
      <c r="C228" s="20"/>
      <c r="D228" s="21"/>
      <c r="E228"/>
      <c r="F228"/>
      <c r="G228" s="31"/>
      <c r="H228" s="32"/>
      <c r="I228" s="20"/>
      <c r="J228" s="22"/>
      <c r="K228" s="22"/>
      <c r="L228"/>
      <c r="M228"/>
      <c r="N228"/>
      <c r="O228"/>
      <c r="P228"/>
      <c r="Q228" s="28"/>
      <c r="R228" s="7"/>
      <c r="S228" s="15"/>
      <c r="T228" s="15"/>
      <c r="V228" s="88"/>
      <c r="Y228" s="16"/>
      <c r="Z228" s="16"/>
      <c r="AA228" s="17"/>
    </row>
    <row r="229" spans="1:27" s="14" customFormat="1" ht="14.95" customHeight="1" x14ac:dyDescent="0.25">
      <c r="A229" s="19"/>
      <c r="B229" s="19"/>
      <c r="C229" s="20"/>
      <c r="D229" s="21"/>
      <c r="E229"/>
      <c r="F229"/>
      <c r="G229" s="31"/>
      <c r="H229" s="32"/>
      <c r="I229" s="20"/>
      <c r="J229" s="22"/>
      <c r="K229" s="22"/>
      <c r="L229"/>
      <c r="M229"/>
      <c r="N229"/>
      <c r="O229"/>
      <c r="P229"/>
      <c r="Q229" s="28"/>
      <c r="R229" s="7"/>
      <c r="S229" s="15"/>
      <c r="T229" s="15"/>
      <c r="V229" s="88"/>
      <c r="Y229" s="16"/>
      <c r="Z229" s="16"/>
      <c r="AA229" s="17"/>
    </row>
    <row r="230" spans="1:27" s="14" customFormat="1" ht="14.95" customHeight="1" x14ac:dyDescent="0.25">
      <c r="A230" s="19"/>
      <c r="B230" s="19"/>
      <c r="C230" s="20"/>
      <c r="D230" s="21"/>
      <c r="E230"/>
      <c r="F230"/>
      <c r="G230" s="31"/>
      <c r="H230" s="32"/>
      <c r="I230" s="20"/>
      <c r="J230" s="22"/>
      <c r="K230" s="22"/>
      <c r="L230"/>
      <c r="M230"/>
      <c r="N230"/>
      <c r="O230"/>
      <c r="P230"/>
      <c r="Q230" s="28"/>
      <c r="R230" s="7"/>
      <c r="S230" s="15"/>
      <c r="T230" s="15"/>
      <c r="V230" s="88"/>
      <c r="Y230" s="16"/>
      <c r="Z230" s="16"/>
      <c r="AA230" s="17"/>
    </row>
    <row r="231" spans="1:27" s="14" customFormat="1" ht="14.95" customHeight="1" x14ac:dyDescent="0.25">
      <c r="A231" s="19"/>
      <c r="B231" s="19"/>
      <c r="C231" s="20"/>
      <c r="D231" s="21"/>
      <c r="E231"/>
      <c r="F231"/>
      <c r="G231" s="31"/>
      <c r="H231" s="32"/>
      <c r="I231" s="20"/>
      <c r="J231" s="22"/>
      <c r="K231" s="22"/>
      <c r="L231"/>
      <c r="M231"/>
      <c r="N231"/>
      <c r="O231"/>
      <c r="P231"/>
      <c r="Q231" s="28"/>
      <c r="R231" s="7"/>
      <c r="S231" s="15"/>
      <c r="T231" s="15"/>
      <c r="V231" s="88"/>
      <c r="Y231" s="16"/>
      <c r="Z231" s="16"/>
      <c r="AA231" s="17"/>
    </row>
    <row r="232" spans="1:27" s="14" customFormat="1" ht="14.95" customHeight="1" x14ac:dyDescent="0.25">
      <c r="A232" s="19"/>
      <c r="B232" s="19"/>
      <c r="C232" s="20"/>
      <c r="D232" s="21"/>
      <c r="E232"/>
      <c r="F232"/>
      <c r="G232" s="31"/>
      <c r="H232" s="32"/>
      <c r="I232" s="20"/>
      <c r="J232" s="22"/>
      <c r="K232" s="22"/>
      <c r="L232"/>
      <c r="M232"/>
      <c r="N232"/>
      <c r="O232"/>
      <c r="P232"/>
      <c r="Q232" s="28"/>
      <c r="R232" s="7"/>
      <c r="S232" s="15"/>
      <c r="T232" s="15"/>
      <c r="V232" s="88"/>
      <c r="Y232" s="16"/>
      <c r="Z232" s="16"/>
      <c r="AA232" s="17"/>
    </row>
    <row r="233" spans="1:27" s="14" customFormat="1" ht="14.95" customHeight="1" x14ac:dyDescent="0.25">
      <c r="A233" s="19"/>
      <c r="B233" s="19"/>
      <c r="C233" s="20"/>
      <c r="D233" s="21"/>
      <c r="E233"/>
      <c r="F233"/>
      <c r="G233" s="31"/>
      <c r="H233" s="32"/>
      <c r="I233" s="20"/>
      <c r="J233" s="22"/>
      <c r="K233" s="22"/>
      <c r="L233"/>
      <c r="M233"/>
      <c r="N233"/>
      <c r="O233"/>
      <c r="P233"/>
      <c r="Q233" s="28"/>
      <c r="R233" s="7"/>
      <c r="S233" s="15"/>
      <c r="T233" s="15"/>
      <c r="V233" s="88"/>
      <c r="Y233" s="16"/>
      <c r="Z233" s="16"/>
      <c r="AA233" s="17"/>
    </row>
    <row r="234" spans="1:27" s="14" customFormat="1" ht="14.95" customHeight="1" x14ac:dyDescent="0.25">
      <c r="A234" s="19"/>
      <c r="B234" s="19"/>
      <c r="C234" s="20"/>
      <c r="D234" s="21"/>
      <c r="E234"/>
      <c r="F234"/>
      <c r="G234" s="31"/>
      <c r="H234" s="32"/>
      <c r="I234" s="20"/>
      <c r="J234" s="22"/>
      <c r="K234" s="22"/>
      <c r="L234"/>
      <c r="M234"/>
      <c r="N234"/>
      <c r="O234"/>
      <c r="P234"/>
      <c r="Q234" s="28"/>
      <c r="R234" s="7"/>
      <c r="S234" s="15"/>
      <c r="T234" s="15"/>
      <c r="V234" s="88"/>
      <c r="Y234" s="16"/>
      <c r="Z234" s="16"/>
      <c r="AA234" s="17"/>
    </row>
    <row r="235" spans="1:27" s="14" customFormat="1" ht="14.95" customHeight="1" x14ac:dyDescent="0.25">
      <c r="A235" s="19"/>
      <c r="B235" s="19"/>
      <c r="C235" s="20"/>
      <c r="D235" s="21"/>
      <c r="E235"/>
      <c r="F235"/>
      <c r="G235" s="31"/>
      <c r="H235" s="32"/>
      <c r="I235" s="20"/>
      <c r="J235" s="22"/>
      <c r="K235" s="22"/>
      <c r="L235"/>
      <c r="M235"/>
      <c r="N235"/>
      <c r="O235"/>
      <c r="P235"/>
      <c r="Q235" s="28"/>
      <c r="R235" s="7"/>
      <c r="S235" s="15"/>
      <c r="T235" s="15"/>
      <c r="V235" s="88"/>
      <c r="Y235" s="16"/>
      <c r="Z235" s="16"/>
      <c r="AA235" s="17"/>
    </row>
    <row r="236" spans="1:27" s="14" customFormat="1" ht="14.95" customHeight="1" x14ac:dyDescent="0.25">
      <c r="A236" s="19"/>
      <c r="B236" s="19"/>
      <c r="C236" s="20"/>
      <c r="D236" s="21"/>
      <c r="E236"/>
      <c r="F236"/>
      <c r="G236" s="31"/>
      <c r="H236" s="32"/>
      <c r="I236" s="20"/>
      <c r="J236" s="22"/>
      <c r="K236" s="22"/>
      <c r="L236"/>
      <c r="M236"/>
      <c r="N236"/>
      <c r="O236"/>
      <c r="P236"/>
      <c r="Q236" s="28"/>
      <c r="R236" s="7"/>
      <c r="S236" s="15"/>
      <c r="T236" s="15"/>
      <c r="V236" s="88"/>
      <c r="Y236" s="16"/>
      <c r="Z236" s="16"/>
      <c r="AA236" s="17"/>
    </row>
    <row r="237" spans="1:27" s="14" customFormat="1" ht="14.95" customHeight="1" x14ac:dyDescent="0.25">
      <c r="A237" s="19"/>
      <c r="B237" s="19"/>
      <c r="C237" s="20"/>
      <c r="D237" s="21"/>
      <c r="E237"/>
      <c r="F237"/>
      <c r="G237" s="31"/>
      <c r="H237" s="32"/>
      <c r="I237" s="20"/>
      <c r="J237" s="22"/>
      <c r="K237" s="22"/>
      <c r="L237"/>
      <c r="M237"/>
      <c r="N237"/>
      <c r="O237"/>
      <c r="P237"/>
      <c r="Q237" s="28"/>
      <c r="R237" s="7"/>
      <c r="S237" s="15"/>
      <c r="T237" s="15"/>
      <c r="V237" s="88"/>
      <c r="Y237" s="16"/>
      <c r="Z237" s="16"/>
      <c r="AA237" s="17"/>
    </row>
    <row r="238" spans="1:27" s="14" customFormat="1" ht="14.95" customHeight="1" x14ac:dyDescent="0.25">
      <c r="A238" s="19"/>
      <c r="B238" s="19"/>
      <c r="C238" s="20"/>
      <c r="D238" s="21"/>
      <c r="E238"/>
      <c r="F238"/>
      <c r="G238" s="31"/>
      <c r="H238" s="32"/>
      <c r="I238" s="20"/>
      <c r="J238" s="22"/>
      <c r="K238" s="22"/>
      <c r="L238"/>
      <c r="M238"/>
      <c r="N238"/>
      <c r="O238"/>
      <c r="P238"/>
      <c r="Q238" s="28"/>
      <c r="R238" s="7"/>
      <c r="S238" s="15"/>
      <c r="T238" s="15"/>
      <c r="V238" s="88"/>
      <c r="Y238" s="16"/>
      <c r="Z238" s="16"/>
      <c r="AA238" s="17"/>
    </row>
    <row r="239" spans="1:27" s="14" customFormat="1" ht="14.95" customHeight="1" x14ac:dyDescent="0.25">
      <c r="A239" s="19"/>
      <c r="B239" s="19"/>
      <c r="C239" s="20"/>
      <c r="D239" s="21"/>
      <c r="E239"/>
      <c r="F239"/>
      <c r="G239" s="31"/>
      <c r="H239" s="32"/>
      <c r="I239" s="20"/>
      <c r="J239" s="22"/>
      <c r="K239" s="22"/>
      <c r="L239"/>
      <c r="M239"/>
      <c r="N239"/>
      <c r="O239"/>
      <c r="P239"/>
      <c r="Q239" s="28"/>
      <c r="R239" s="7"/>
      <c r="S239" s="15"/>
      <c r="T239" s="15"/>
      <c r="V239" s="88"/>
      <c r="Y239" s="16"/>
      <c r="Z239" s="16"/>
      <c r="AA239" s="17"/>
    </row>
    <row r="240" spans="1:27" s="14" customFormat="1" ht="14.95" customHeight="1" x14ac:dyDescent="0.25">
      <c r="A240" s="19"/>
      <c r="B240" s="19"/>
      <c r="C240" s="20"/>
      <c r="D240" s="21"/>
      <c r="E240"/>
      <c r="F240"/>
      <c r="G240" s="31"/>
      <c r="H240" s="32"/>
      <c r="I240" s="20"/>
      <c r="J240" s="22"/>
      <c r="K240" s="22"/>
      <c r="L240"/>
      <c r="M240"/>
      <c r="N240"/>
      <c r="O240"/>
      <c r="P240"/>
      <c r="Q240" s="28"/>
      <c r="R240" s="7"/>
      <c r="S240" s="15"/>
      <c r="T240" s="15"/>
      <c r="V240" s="88"/>
      <c r="Y240" s="16"/>
      <c r="Z240" s="16"/>
      <c r="AA240" s="17"/>
    </row>
    <row r="241" spans="1:27" s="14" customFormat="1" ht="14.95" customHeight="1" x14ac:dyDescent="0.25">
      <c r="A241" s="19"/>
      <c r="B241" s="19"/>
      <c r="C241" s="20"/>
      <c r="D241" s="21"/>
      <c r="E241"/>
      <c r="F241"/>
      <c r="G241" s="31"/>
      <c r="H241" s="32"/>
      <c r="I241" s="20"/>
      <c r="J241" s="22"/>
      <c r="K241" s="22"/>
      <c r="L241"/>
      <c r="M241"/>
      <c r="N241"/>
      <c r="O241"/>
      <c r="P241"/>
      <c r="Q241" s="28"/>
      <c r="R241" s="7"/>
      <c r="S241" s="15"/>
      <c r="T241" s="15"/>
      <c r="V241" s="88"/>
      <c r="Y241" s="16"/>
      <c r="Z241" s="16"/>
      <c r="AA241" s="17"/>
    </row>
    <row r="242" spans="1:27" s="14" customFormat="1" ht="14.95" customHeight="1" x14ac:dyDescent="0.25">
      <c r="A242" s="19"/>
      <c r="B242" s="19"/>
      <c r="C242" s="20"/>
      <c r="D242" s="21"/>
      <c r="E242"/>
      <c r="F242"/>
      <c r="G242" s="31"/>
      <c r="H242" s="32"/>
      <c r="I242" s="20"/>
      <c r="J242" s="22"/>
      <c r="K242" s="22"/>
      <c r="L242"/>
      <c r="M242"/>
      <c r="N242"/>
      <c r="O242"/>
      <c r="P242"/>
      <c r="Q242" s="28"/>
      <c r="R242" s="7"/>
      <c r="S242" s="15"/>
      <c r="T242" s="15"/>
      <c r="V242" s="88"/>
      <c r="Y242" s="16"/>
      <c r="Z242" s="16"/>
      <c r="AA242" s="17"/>
    </row>
    <row r="243" spans="1:27" s="14" customFormat="1" ht="14.95" customHeight="1" x14ac:dyDescent="0.25">
      <c r="A243" s="19"/>
      <c r="B243" s="19"/>
      <c r="C243" s="20"/>
      <c r="D243" s="21"/>
      <c r="E243"/>
      <c r="F243"/>
      <c r="G243" s="31"/>
      <c r="H243" s="32"/>
      <c r="I243" s="20"/>
      <c r="J243" s="22"/>
      <c r="K243" s="22"/>
      <c r="L243"/>
      <c r="M243"/>
      <c r="N243"/>
      <c r="O243"/>
      <c r="P243"/>
      <c r="Q243" s="28"/>
      <c r="R243" s="7"/>
      <c r="S243" s="15"/>
      <c r="T243" s="15"/>
      <c r="V243" s="88"/>
      <c r="Y243" s="16"/>
      <c r="Z243" s="16"/>
      <c r="AA243" s="17"/>
    </row>
    <row r="244" spans="1:27" s="14" customFormat="1" ht="14.95" customHeight="1" x14ac:dyDescent="0.25">
      <c r="A244" s="19"/>
      <c r="B244" s="19"/>
      <c r="C244" s="20"/>
      <c r="D244" s="21"/>
      <c r="E244"/>
      <c r="F244"/>
      <c r="G244" s="31"/>
      <c r="H244" s="32"/>
      <c r="I244" s="20"/>
      <c r="J244" s="22"/>
      <c r="K244" s="22"/>
      <c r="L244"/>
      <c r="M244"/>
      <c r="N244"/>
      <c r="O244"/>
      <c r="P244"/>
      <c r="Q244" s="28"/>
      <c r="R244" s="7"/>
      <c r="S244" s="15"/>
      <c r="T244" s="15"/>
      <c r="V244" s="88"/>
      <c r="Y244" s="16"/>
      <c r="Z244" s="16"/>
      <c r="AA244" s="17"/>
    </row>
    <row r="245" spans="1:27" s="14" customFormat="1" ht="14.95" customHeight="1" x14ac:dyDescent="0.25">
      <c r="A245" s="19"/>
      <c r="B245" s="19"/>
      <c r="C245" s="20"/>
      <c r="D245" s="21"/>
      <c r="E245"/>
      <c r="F245"/>
      <c r="G245" s="31"/>
      <c r="H245" s="32"/>
      <c r="I245" s="20"/>
      <c r="J245" s="22"/>
      <c r="K245" s="22"/>
      <c r="L245"/>
      <c r="M245"/>
      <c r="N245"/>
      <c r="O245"/>
      <c r="P245"/>
      <c r="Q245" s="28"/>
      <c r="R245" s="7"/>
      <c r="S245" s="15"/>
      <c r="T245" s="15"/>
      <c r="V245" s="88"/>
      <c r="Y245" s="16"/>
      <c r="Z245" s="16"/>
      <c r="AA245" s="17"/>
    </row>
    <row r="246" spans="1:27" s="14" customFormat="1" ht="14.95" customHeight="1" x14ac:dyDescent="0.25">
      <c r="A246" s="19"/>
      <c r="B246" s="19"/>
      <c r="C246" s="20"/>
      <c r="D246" s="21"/>
      <c r="E246"/>
      <c r="F246"/>
      <c r="G246" s="31"/>
      <c r="H246" s="32"/>
      <c r="I246" s="20"/>
      <c r="J246" s="22"/>
      <c r="K246" s="22"/>
      <c r="L246"/>
      <c r="M246"/>
      <c r="N246"/>
      <c r="O246"/>
      <c r="P246"/>
      <c r="Q246" s="28"/>
      <c r="R246" s="7"/>
      <c r="S246" s="15"/>
      <c r="T246" s="15"/>
      <c r="V246" s="88"/>
      <c r="Y246" s="16"/>
      <c r="Z246" s="16"/>
      <c r="AA246" s="17"/>
    </row>
    <row r="247" spans="1:27" s="14" customFormat="1" ht="14.95" customHeight="1" x14ac:dyDescent="0.25">
      <c r="A247" s="19"/>
      <c r="B247" s="19"/>
      <c r="C247" s="20"/>
      <c r="D247" s="21"/>
      <c r="E247"/>
      <c r="F247"/>
      <c r="G247" s="31"/>
      <c r="H247" s="32"/>
      <c r="I247" s="20"/>
      <c r="J247" s="22"/>
      <c r="K247" s="22"/>
      <c r="L247"/>
      <c r="M247"/>
      <c r="N247"/>
      <c r="O247"/>
      <c r="P247"/>
      <c r="Q247" s="28"/>
      <c r="R247" s="7"/>
      <c r="S247" s="15"/>
      <c r="T247" s="15"/>
      <c r="V247" s="88"/>
      <c r="Y247" s="16"/>
      <c r="Z247" s="16"/>
      <c r="AA247" s="17"/>
    </row>
    <row r="248" spans="1:27" s="14" customFormat="1" ht="14.95" customHeight="1" x14ac:dyDescent="0.25">
      <c r="A248" s="19"/>
      <c r="B248" s="19"/>
      <c r="C248" s="20"/>
      <c r="D248" s="21"/>
      <c r="E248"/>
      <c r="F248"/>
      <c r="G248" s="31"/>
      <c r="H248" s="32"/>
      <c r="I248" s="20"/>
      <c r="J248" s="22"/>
      <c r="K248" s="22"/>
      <c r="L248"/>
      <c r="M248"/>
      <c r="N248"/>
      <c r="O248"/>
      <c r="P248"/>
      <c r="Q248" s="28"/>
      <c r="R248" s="7"/>
      <c r="S248" s="15"/>
      <c r="T248" s="15"/>
      <c r="V248" s="88"/>
      <c r="Y248" s="16"/>
      <c r="Z248" s="16"/>
      <c r="AA248" s="17"/>
    </row>
    <row r="249" spans="1:27" s="14" customFormat="1" ht="14.95" customHeight="1" x14ac:dyDescent="0.25">
      <c r="A249" s="19"/>
      <c r="B249" s="19"/>
      <c r="C249" s="20"/>
      <c r="D249" s="21"/>
      <c r="E249"/>
      <c r="F249"/>
      <c r="G249" s="31"/>
      <c r="H249" s="32"/>
      <c r="I249" s="20"/>
      <c r="J249" s="22"/>
      <c r="K249" s="22"/>
      <c r="L249"/>
      <c r="M249"/>
      <c r="N249"/>
      <c r="O249"/>
      <c r="P249"/>
      <c r="Q249" s="28"/>
      <c r="R249" s="7"/>
      <c r="S249" s="15"/>
      <c r="T249" s="15"/>
      <c r="V249" s="88"/>
      <c r="Y249" s="16"/>
      <c r="Z249" s="16"/>
      <c r="AA249" s="17"/>
    </row>
    <row r="250" spans="1:27" s="14" customFormat="1" ht="14.95" customHeight="1" x14ac:dyDescent="0.25">
      <c r="A250" s="19"/>
      <c r="B250" s="19"/>
      <c r="C250" s="20"/>
      <c r="D250" s="21"/>
      <c r="E250"/>
      <c r="F250"/>
      <c r="G250" s="31"/>
      <c r="H250" s="32"/>
      <c r="I250" s="20"/>
      <c r="J250" s="22"/>
      <c r="K250" s="22"/>
      <c r="L250"/>
      <c r="M250"/>
      <c r="N250"/>
      <c r="O250"/>
      <c r="P250"/>
      <c r="Q250" s="28"/>
      <c r="R250" s="7"/>
      <c r="S250" s="15"/>
      <c r="T250" s="15"/>
      <c r="V250" s="88"/>
      <c r="Y250" s="16"/>
      <c r="Z250" s="16"/>
      <c r="AA250" s="17"/>
    </row>
    <row r="251" spans="1:27" s="14" customFormat="1" ht="14.95" customHeight="1" x14ac:dyDescent="0.25">
      <c r="A251" s="19"/>
      <c r="B251" s="19"/>
      <c r="C251" s="20"/>
      <c r="D251" s="21"/>
      <c r="E251"/>
      <c r="F251"/>
      <c r="G251" s="31"/>
      <c r="H251" s="32"/>
      <c r="I251" s="20"/>
      <c r="J251" s="22"/>
      <c r="K251" s="22"/>
      <c r="L251"/>
      <c r="M251"/>
      <c r="N251"/>
      <c r="O251"/>
      <c r="P251"/>
      <c r="Q251" s="28"/>
      <c r="R251" s="7"/>
      <c r="S251" s="15"/>
      <c r="T251" s="15"/>
      <c r="V251" s="88"/>
      <c r="Y251" s="16"/>
      <c r="Z251" s="16"/>
      <c r="AA251" s="17"/>
    </row>
    <row r="252" spans="1:27" s="14" customFormat="1" ht="14.95" customHeight="1" x14ac:dyDescent="0.25">
      <c r="A252" s="19"/>
      <c r="B252" s="19"/>
      <c r="C252" s="20"/>
      <c r="D252" s="21"/>
      <c r="E252"/>
      <c r="F252"/>
      <c r="G252" s="31"/>
      <c r="H252" s="32"/>
      <c r="I252" s="20"/>
      <c r="J252" s="22"/>
      <c r="K252" s="22"/>
      <c r="L252"/>
      <c r="M252"/>
      <c r="N252"/>
      <c r="O252"/>
      <c r="P252"/>
      <c r="Q252" s="28"/>
      <c r="R252" s="7"/>
      <c r="S252" s="15"/>
      <c r="T252" s="15"/>
      <c r="V252" s="88"/>
      <c r="Y252" s="16"/>
      <c r="Z252" s="16"/>
      <c r="AA252" s="17"/>
    </row>
    <row r="253" spans="1:27" s="14" customFormat="1" ht="14.95" customHeight="1" x14ac:dyDescent="0.25">
      <c r="A253" s="19"/>
      <c r="B253" s="19"/>
      <c r="C253" s="20"/>
      <c r="D253" s="21"/>
      <c r="E253"/>
      <c r="F253"/>
      <c r="G253" s="31"/>
      <c r="H253" s="32"/>
      <c r="I253" s="20"/>
      <c r="J253" s="22"/>
      <c r="K253" s="22"/>
      <c r="L253"/>
      <c r="M253"/>
      <c r="N253"/>
      <c r="O253"/>
      <c r="P253"/>
      <c r="Q253" s="28"/>
      <c r="R253" s="7"/>
      <c r="S253" s="15"/>
      <c r="T253" s="15"/>
      <c r="V253" s="88"/>
      <c r="Y253" s="16"/>
      <c r="Z253" s="16"/>
      <c r="AA253" s="17"/>
    </row>
    <row r="254" spans="1:27" s="14" customFormat="1" ht="14.95" customHeight="1" x14ac:dyDescent="0.25">
      <c r="A254" s="19"/>
      <c r="B254" s="19"/>
      <c r="C254" s="20"/>
      <c r="D254" s="21"/>
      <c r="E254"/>
      <c r="F254"/>
      <c r="G254" s="31"/>
      <c r="H254" s="32"/>
      <c r="I254" s="20"/>
      <c r="J254" s="22"/>
      <c r="K254" s="22"/>
      <c r="L254"/>
      <c r="M254"/>
      <c r="N254"/>
      <c r="O254"/>
      <c r="P254"/>
      <c r="Q254" s="28"/>
      <c r="R254" s="7"/>
      <c r="S254" s="15"/>
      <c r="T254" s="15"/>
      <c r="V254" s="88"/>
      <c r="Y254" s="16"/>
      <c r="Z254" s="16"/>
      <c r="AA254" s="17"/>
    </row>
    <row r="255" spans="1:27" s="14" customFormat="1" ht="14.95" customHeight="1" x14ac:dyDescent="0.25">
      <c r="A255" s="19"/>
      <c r="B255" s="19"/>
      <c r="C255" s="20"/>
      <c r="D255" s="21"/>
      <c r="E255"/>
      <c r="F255"/>
      <c r="G255" s="31"/>
      <c r="H255" s="32"/>
      <c r="I255" s="20"/>
      <c r="J255" s="22"/>
      <c r="K255" s="22"/>
      <c r="L255"/>
      <c r="M255"/>
      <c r="N255"/>
      <c r="O255"/>
      <c r="P255"/>
      <c r="Q255" s="28"/>
      <c r="R255" s="7"/>
      <c r="S255" s="15"/>
      <c r="T255" s="15"/>
      <c r="V255" s="88"/>
      <c r="Y255" s="16"/>
      <c r="Z255" s="16"/>
      <c r="AA255" s="17"/>
    </row>
    <row r="256" spans="1:27" s="14" customFormat="1" ht="14.95" customHeight="1" x14ac:dyDescent="0.25">
      <c r="A256" s="19"/>
      <c r="B256" s="19"/>
      <c r="C256" s="20"/>
      <c r="D256" s="21"/>
      <c r="E256"/>
      <c r="F256"/>
      <c r="G256" s="31"/>
      <c r="H256" s="32"/>
      <c r="I256" s="20"/>
      <c r="J256" s="22"/>
      <c r="K256" s="22"/>
      <c r="L256"/>
      <c r="M256"/>
      <c r="N256"/>
      <c r="O256"/>
      <c r="P256"/>
      <c r="Q256" s="28"/>
      <c r="R256" s="7"/>
      <c r="S256" s="15"/>
      <c r="T256" s="15"/>
      <c r="V256" s="88"/>
      <c r="Y256" s="16"/>
      <c r="Z256" s="16"/>
      <c r="AA256" s="17"/>
    </row>
    <row r="257" spans="1:27" s="14" customFormat="1" ht="14.95" customHeight="1" x14ac:dyDescent="0.25">
      <c r="A257" s="19"/>
      <c r="B257" s="19"/>
      <c r="C257" s="20"/>
      <c r="D257" s="21"/>
      <c r="E257"/>
      <c r="F257"/>
      <c r="G257" s="31"/>
      <c r="H257" s="32"/>
      <c r="I257" s="20"/>
      <c r="J257" s="22"/>
      <c r="K257" s="22"/>
      <c r="L257"/>
      <c r="M257"/>
      <c r="N257"/>
      <c r="O257"/>
      <c r="P257"/>
      <c r="Q257" s="28"/>
      <c r="R257" s="7"/>
      <c r="S257" s="15"/>
      <c r="T257" s="15"/>
      <c r="V257" s="88"/>
      <c r="Y257" s="16"/>
      <c r="Z257" s="16"/>
      <c r="AA257" s="17"/>
    </row>
    <row r="258" spans="1:27" s="14" customFormat="1" ht="14.95" customHeight="1" x14ac:dyDescent="0.25">
      <c r="A258" s="19"/>
      <c r="B258" s="19"/>
      <c r="C258" s="20"/>
      <c r="D258" s="21"/>
      <c r="E258"/>
      <c r="F258"/>
      <c r="G258" s="31"/>
      <c r="H258" s="32"/>
      <c r="I258" s="20"/>
      <c r="J258" s="22"/>
      <c r="K258" s="22"/>
      <c r="L258"/>
      <c r="M258"/>
      <c r="N258"/>
      <c r="O258"/>
      <c r="P258"/>
      <c r="Q258" s="28"/>
      <c r="R258" s="7"/>
      <c r="S258" s="22"/>
      <c r="T258" s="15"/>
      <c r="V258" s="88"/>
      <c r="Y258" s="16"/>
      <c r="Z258" s="16"/>
      <c r="AA258" s="17"/>
    </row>
    <row r="259" spans="1:27" s="14" customFormat="1" ht="14.95" customHeight="1" x14ac:dyDescent="0.25">
      <c r="A259" s="19"/>
      <c r="B259" s="19"/>
      <c r="C259" s="20"/>
      <c r="D259" s="21"/>
      <c r="E259"/>
      <c r="F259"/>
      <c r="G259" s="31"/>
      <c r="H259" s="32"/>
      <c r="I259" s="20"/>
      <c r="J259" s="22"/>
      <c r="K259" s="22"/>
      <c r="L259"/>
      <c r="M259"/>
      <c r="N259"/>
      <c r="O259"/>
      <c r="P259"/>
      <c r="Q259" s="28"/>
      <c r="R259" s="7"/>
      <c r="S259" s="22"/>
      <c r="T259" s="22"/>
      <c r="U259"/>
      <c r="V259" s="21"/>
      <c r="W259"/>
      <c r="X259"/>
      <c r="Y259" s="16"/>
      <c r="Z259" s="16"/>
      <c r="AA259" s="17"/>
    </row>
    <row r="260" spans="1:27" s="14" customFormat="1" ht="14.95" customHeight="1" x14ac:dyDescent="0.25">
      <c r="A260" s="19"/>
      <c r="B260" s="19"/>
      <c r="C260" s="20"/>
      <c r="D260" s="21"/>
      <c r="E260"/>
      <c r="F260"/>
      <c r="G260" s="31"/>
      <c r="H260" s="32"/>
      <c r="I260" s="20"/>
      <c r="J260" s="22"/>
      <c r="K260" s="22"/>
      <c r="L260"/>
      <c r="M260"/>
      <c r="N260"/>
      <c r="O260"/>
      <c r="P260"/>
      <c r="Q260" s="28"/>
      <c r="R260" s="7"/>
      <c r="S260" s="22"/>
      <c r="T260" s="22"/>
      <c r="U260"/>
      <c r="V260" s="21"/>
      <c r="W260"/>
      <c r="X260"/>
      <c r="Y260" s="16"/>
      <c r="Z260" s="16"/>
      <c r="AA260" s="17"/>
    </row>
    <row r="261" spans="1:27" s="14" customFormat="1" ht="14.95" customHeight="1" x14ac:dyDescent="0.25">
      <c r="A261" s="19"/>
      <c r="B261" s="19"/>
      <c r="C261" s="20"/>
      <c r="D261" s="21"/>
      <c r="E261"/>
      <c r="F261"/>
      <c r="G261" s="31"/>
      <c r="H261" s="32"/>
      <c r="I261" s="20"/>
      <c r="J261" s="22"/>
      <c r="K261" s="22"/>
      <c r="L261"/>
      <c r="M261"/>
      <c r="N261"/>
      <c r="O261"/>
      <c r="P261"/>
      <c r="Q261" s="28"/>
      <c r="R261" s="7"/>
      <c r="S261" s="22"/>
      <c r="T261" s="22"/>
      <c r="U261"/>
      <c r="V261" s="21"/>
      <c r="W261"/>
      <c r="X261"/>
      <c r="Y261" s="16"/>
      <c r="Z261" s="16"/>
      <c r="AA261" s="17"/>
    </row>
    <row r="262" spans="1:27" s="14" customFormat="1" ht="14.95" customHeight="1" x14ac:dyDescent="0.25">
      <c r="A262" s="19"/>
      <c r="B262" s="19"/>
      <c r="C262" s="20"/>
      <c r="D262" s="21"/>
      <c r="E262"/>
      <c r="F262"/>
      <c r="G262" s="31"/>
      <c r="H262" s="32"/>
      <c r="I262" s="20"/>
      <c r="J262" s="22"/>
      <c r="K262" s="22"/>
      <c r="L262"/>
      <c r="M262"/>
      <c r="N262"/>
      <c r="O262"/>
      <c r="P262"/>
      <c r="Q262" s="28"/>
      <c r="R262" s="7"/>
      <c r="S262" s="22"/>
      <c r="T262" s="22"/>
      <c r="U262"/>
      <c r="V262" s="21"/>
      <c r="W262"/>
      <c r="X262"/>
      <c r="Y262" s="16"/>
      <c r="Z262" s="16"/>
      <c r="AA262" s="17"/>
    </row>
    <row r="263" spans="1:27" s="14" customFormat="1" ht="14.95" customHeight="1" x14ac:dyDescent="0.25">
      <c r="A263" s="19"/>
      <c r="B263" s="19"/>
      <c r="C263" s="20"/>
      <c r="D263" s="21"/>
      <c r="E263"/>
      <c r="F263"/>
      <c r="G263" s="31"/>
      <c r="H263" s="32"/>
      <c r="I263" s="20"/>
      <c r="J263" s="22"/>
      <c r="K263" s="22"/>
      <c r="L263"/>
      <c r="M263"/>
      <c r="N263"/>
      <c r="O263"/>
      <c r="P263"/>
      <c r="Q263" s="28"/>
      <c r="R263" s="7"/>
      <c r="S263" s="22"/>
      <c r="T263" s="22"/>
      <c r="U263"/>
      <c r="V263" s="21"/>
      <c r="W263"/>
      <c r="X263"/>
      <c r="Y263" s="16"/>
      <c r="Z263" s="16"/>
      <c r="AA263" s="17"/>
    </row>
    <row r="264" spans="1:27" s="14" customFormat="1" ht="14.95" customHeight="1" x14ac:dyDescent="0.25">
      <c r="A264" s="19"/>
      <c r="B264" s="19"/>
      <c r="C264" s="20"/>
      <c r="D264" s="21"/>
      <c r="E264"/>
      <c r="F264"/>
      <c r="G264" s="31"/>
      <c r="H264" s="32"/>
      <c r="I264" s="20"/>
      <c r="J264" s="22"/>
      <c r="K264" s="22"/>
      <c r="L264"/>
      <c r="M264"/>
      <c r="N264"/>
      <c r="O264"/>
      <c r="P264"/>
      <c r="Q264" s="28"/>
      <c r="R264" s="7"/>
      <c r="S264" s="22"/>
      <c r="T264" s="22"/>
      <c r="U264"/>
      <c r="V264" s="21"/>
      <c r="W264"/>
      <c r="X264"/>
      <c r="Y264" s="16"/>
      <c r="Z264" s="16"/>
      <c r="AA264" s="17"/>
    </row>
    <row r="265" spans="1:27" s="14" customFormat="1" ht="14.95" customHeight="1" x14ac:dyDescent="0.25">
      <c r="A265" s="19"/>
      <c r="B265" s="19"/>
      <c r="C265" s="20"/>
      <c r="D265" s="21"/>
      <c r="E265"/>
      <c r="F265"/>
      <c r="G265" s="31"/>
      <c r="H265" s="32"/>
      <c r="I265" s="20"/>
      <c r="J265" s="22"/>
      <c r="K265" s="22"/>
      <c r="L265"/>
      <c r="M265"/>
      <c r="N265"/>
      <c r="O265"/>
      <c r="P265"/>
      <c r="Q265" s="28"/>
      <c r="R265" s="7"/>
      <c r="S265" s="22"/>
      <c r="T265" s="22"/>
      <c r="U265"/>
      <c r="V265" s="21"/>
      <c r="W265"/>
      <c r="X265"/>
      <c r="Y265" s="16"/>
      <c r="Z265" s="16"/>
      <c r="AA265" s="17"/>
    </row>
    <row r="266" spans="1:27" s="14" customFormat="1" ht="14.95" customHeight="1" x14ac:dyDescent="0.25">
      <c r="A266" s="19"/>
      <c r="B266" s="19"/>
      <c r="C266" s="20"/>
      <c r="D266" s="21"/>
      <c r="E266"/>
      <c r="F266"/>
      <c r="G266" s="31"/>
      <c r="H266" s="32"/>
      <c r="I266" s="20"/>
      <c r="J266" s="22"/>
      <c r="K266" s="22"/>
      <c r="L266"/>
      <c r="M266"/>
      <c r="N266"/>
      <c r="O266"/>
      <c r="P266"/>
      <c r="Q266" s="28"/>
      <c r="R266" s="7"/>
      <c r="S266" s="22"/>
      <c r="T266" s="22"/>
      <c r="U266"/>
      <c r="V266" s="21"/>
      <c r="W266"/>
      <c r="X266"/>
      <c r="Y266" s="16"/>
      <c r="Z266" s="16"/>
      <c r="AA266" s="17"/>
    </row>
    <row r="267" spans="1:27" s="14" customFormat="1" ht="14.95" customHeight="1" x14ac:dyDescent="0.25">
      <c r="A267" s="19"/>
      <c r="B267" s="19"/>
      <c r="C267" s="20"/>
      <c r="D267" s="21"/>
      <c r="E267"/>
      <c r="F267"/>
      <c r="G267" s="31"/>
      <c r="H267" s="32"/>
      <c r="I267" s="20"/>
      <c r="J267" s="22"/>
      <c r="K267" s="22"/>
      <c r="L267"/>
      <c r="M267"/>
      <c r="N267"/>
      <c r="O267"/>
      <c r="P267"/>
      <c r="Q267" s="28"/>
      <c r="R267" s="7"/>
      <c r="S267" s="22"/>
      <c r="T267" s="22"/>
      <c r="U267"/>
      <c r="V267" s="21"/>
      <c r="W267"/>
      <c r="X267"/>
      <c r="Y267" s="16"/>
      <c r="Z267" s="16"/>
      <c r="AA267" s="17"/>
    </row>
    <row r="268" spans="1:27" s="14" customFormat="1" ht="14.95" customHeight="1" x14ac:dyDescent="0.25">
      <c r="A268" s="19"/>
      <c r="B268" s="19"/>
      <c r="C268" s="20"/>
      <c r="D268" s="21"/>
      <c r="E268"/>
      <c r="F268"/>
      <c r="G268" s="31"/>
      <c r="H268" s="32"/>
      <c r="I268" s="20"/>
      <c r="J268" s="22"/>
      <c r="K268" s="22"/>
      <c r="L268"/>
      <c r="M268"/>
      <c r="N268"/>
      <c r="O268"/>
      <c r="P268"/>
      <c r="Q268" s="28"/>
      <c r="R268" s="34"/>
      <c r="S268" s="22"/>
      <c r="T268" s="22"/>
      <c r="U268"/>
      <c r="V268" s="21"/>
      <c r="W268"/>
      <c r="X268"/>
      <c r="Y268" s="16"/>
      <c r="Z268" s="16"/>
      <c r="AA268" s="17"/>
    </row>
    <row r="269" spans="1:27" s="14" customFormat="1" ht="14.95" customHeight="1" x14ac:dyDescent="0.25">
      <c r="A269" s="19"/>
      <c r="B269" s="19"/>
      <c r="C269" s="20"/>
      <c r="D269" s="21"/>
      <c r="E269"/>
      <c r="F269"/>
      <c r="G269" s="31"/>
      <c r="H269" s="32"/>
      <c r="I269" s="20"/>
      <c r="J269" s="22"/>
      <c r="K269" s="22"/>
      <c r="L269"/>
      <c r="M269"/>
      <c r="N269"/>
      <c r="O269"/>
      <c r="P269"/>
      <c r="Q269" s="28"/>
      <c r="R269" s="1"/>
      <c r="S269" s="22"/>
      <c r="T269" s="22"/>
      <c r="U269"/>
      <c r="V269" s="21"/>
      <c r="W269"/>
      <c r="X269"/>
      <c r="Y269" s="16"/>
      <c r="Z269" s="16"/>
      <c r="AA269" s="17"/>
    </row>
    <row r="270" spans="1:27" s="14" customFormat="1" ht="14.95" customHeight="1" x14ac:dyDescent="0.25">
      <c r="A270" s="19"/>
      <c r="B270" s="19"/>
      <c r="C270" s="20"/>
      <c r="D270" s="21"/>
      <c r="E270"/>
      <c r="F270"/>
      <c r="G270" s="31"/>
      <c r="H270" s="32"/>
      <c r="I270" s="20"/>
      <c r="J270" s="22"/>
      <c r="K270" s="22"/>
      <c r="L270"/>
      <c r="M270"/>
      <c r="N270"/>
      <c r="O270"/>
      <c r="P270"/>
      <c r="Q270" s="28"/>
      <c r="R270" s="1"/>
      <c r="S270" s="22"/>
      <c r="T270" s="22"/>
      <c r="U270"/>
      <c r="V270" s="21"/>
      <c r="W270"/>
      <c r="X270"/>
      <c r="Y270" s="16"/>
      <c r="Z270" s="16"/>
      <c r="AA270" s="17"/>
    </row>
    <row r="271" spans="1:27" s="14" customFormat="1" ht="14.95" customHeight="1" x14ac:dyDescent="0.25">
      <c r="A271" s="19"/>
      <c r="B271" s="19"/>
      <c r="C271" s="20"/>
      <c r="D271" s="21"/>
      <c r="E271"/>
      <c r="F271"/>
      <c r="G271" s="31"/>
      <c r="H271" s="32"/>
      <c r="I271" s="20"/>
      <c r="J271" s="22"/>
      <c r="K271" s="22"/>
      <c r="L271"/>
      <c r="M271"/>
      <c r="N271"/>
      <c r="O271"/>
      <c r="P271"/>
      <c r="Q271" s="28"/>
      <c r="R271" s="1"/>
      <c r="S271" s="22"/>
      <c r="T271" s="22"/>
      <c r="U271"/>
      <c r="V271" s="21"/>
      <c r="W271"/>
      <c r="X271"/>
      <c r="Y271" s="16"/>
      <c r="Z271" s="16"/>
      <c r="AA271" s="17"/>
    </row>
    <row r="272" spans="1:27" s="14" customFormat="1" ht="14.95" customHeight="1" x14ac:dyDescent="0.25">
      <c r="A272" s="19"/>
      <c r="B272" s="19"/>
      <c r="C272" s="20"/>
      <c r="D272" s="21"/>
      <c r="E272"/>
      <c r="F272"/>
      <c r="G272" s="31"/>
      <c r="H272" s="32"/>
      <c r="I272" s="20"/>
      <c r="J272" s="22"/>
      <c r="K272" s="22"/>
      <c r="L272"/>
      <c r="M272"/>
      <c r="N272"/>
      <c r="O272"/>
      <c r="P272"/>
      <c r="Q272" s="28"/>
      <c r="R272" s="1"/>
      <c r="S272" s="22"/>
      <c r="T272" s="22"/>
      <c r="U272"/>
      <c r="V272" s="21"/>
      <c r="W272"/>
      <c r="X272"/>
      <c r="Y272" s="16"/>
      <c r="Z272" s="16"/>
      <c r="AA272" s="17"/>
    </row>
    <row r="273" spans="1:27" s="14" customFormat="1" ht="14.95" customHeight="1" x14ac:dyDescent="0.25">
      <c r="A273" s="19"/>
      <c r="B273" s="19"/>
      <c r="C273" s="20"/>
      <c r="D273" s="21"/>
      <c r="E273"/>
      <c r="F273"/>
      <c r="G273" s="31"/>
      <c r="H273" s="32"/>
      <c r="I273" s="20"/>
      <c r="J273" s="22"/>
      <c r="K273" s="22"/>
      <c r="L273"/>
      <c r="M273"/>
      <c r="N273"/>
      <c r="O273"/>
      <c r="P273"/>
      <c r="Q273" s="28"/>
      <c r="R273" s="1"/>
      <c r="S273" s="22"/>
      <c r="T273" s="22"/>
      <c r="U273"/>
      <c r="V273" s="21"/>
      <c r="W273"/>
      <c r="X273"/>
      <c r="Y273" s="16"/>
      <c r="Z273" s="16"/>
      <c r="AA273" s="17"/>
    </row>
    <row r="274" spans="1:27" s="14" customFormat="1" ht="14.95" customHeight="1" x14ac:dyDescent="0.25">
      <c r="A274" s="19"/>
      <c r="B274" s="19"/>
      <c r="C274" s="20"/>
      <c r="D274" s="21"/>
      <c r="E274"/>
      <c r="F274"/>
      <c r="G274" s="31"/>
      <c r="H274" s="32"/>
      <c r="I274" s="20"/>
      <c r="J274" s="22"/>
      <c r="K274" s="22"/>
      <c r="L274"/>
      <c r="M274"/>
      <c r="N274"/>
      <c r="O274"/>
      <c r="P274"/>
      <c r="Q274" s="28"/>
      <c r="R274" s="24"/>
      <c r="S274" s="22"/>
      <c r="T274" s="22"/>
      <c r="U274"/>
      <c r="V274" s="21"/>
      <c r="W274"/>
      <c r="X274"/>
      <c r="Y274" s="16"/>
      <c r="Z274" s="16"/>
      <c r="AA274" s="17"/>
    </row>
    <row r="275" spans="1:27" s="14" customFormat="1" ht="14.95" customHeight="1" x14ac:dyDescent="0.25">
      <c r="A275" s="19"/>
      <c r="B275" s="19"/>
      <c r="C275" s="20"/>
      <c r="D275" s="21"/>
      <c r="E275"/>
      <c r="F275"/>
      <c r="G275" s="31"/>
      <c r="H275" s="32"/>
      <c r="I275" s="20"/>
      <c r="J275" s="22"/>
      <c r="K275" s="22"/>
      <c r="L275"/>
      <c r="M275"/>
      <c r="N275"/>
      <c r="O275"/>
      <c r="P275"/>
      <c r="Q275" s="28"/>
      <c r="R275" s="20"/>
      <c r="S275" s="22"/>
      <c r="T275" s="22"/>
      <c r="U275"/>
      <c r="V275" s="21"/>
      <c r="W275"/>
      <c r="X275"/>
      <c r="Y275" s="16"/>
      <c r="Z275" s="16"/>
      <c r="AA275" s="17"/>
    </row>
    <row r="276" spans="1:27" s="14" customFormat="1" ht="14.95" customHeight="1" x14ac:dyDescent="0.25">
      <c r="A276" s="19"/>
      <c r="B276" s="19"/>
      <c r="C276" s="20"/>
      <c r="D276" s="21"/>
      <c r="E276"/>
      <c r="F276"/>
      <c r="G276" s="31"/>
      <c r="H276" s="32"/>
      <c r="I276" s="20"/>
      <c r="J276" s="22"/>
      <c r="K276" s="22"/>
      <c r="L276"/>
      <c r="M276"/>
      <c r="N276"/>
      <c r="O276"/>
      <c r="P276"/>
      <c r="Q276" s="28"/>
      <c r="R276" s="20"/>
      <c r="S276" s="22"/>
      <c r="T276" s="22"/>
      <c r="U276"/>
      <c r="V276" s="21"/>
      <c r="W276"/>
      <c r="X276"/>
      <c r="Y276" s="16"/>
      <c r="Z276" s="16"/>
      <c r="AA276" s="17"/>
    </row>
    <row r="277" spans="1:27" s="14" customFormat="1" ht="14.95" customHeight="1" x14ac:dyDescent="0.25">
      <c r="A277" s="19"/>
      <c r="B277" s="19"/>
      <c r="C277" s="20"/>
      <c r="D277" s="21"/>
      <c r="E277"/>
      <c r="F277"/>
      <c r="G277" s="31"/>
      <c r="H277" s="32"/>
      <c r="I277" s="20"/>
      <c r="J277" s="22"/>
      <c r="K277" s="22"/>
      <c r="L277"/>
      <c r="M277"/>
      <c r="N277"/>
      <c r="O277"/>
      <c r="P277"/>
      <c r="Q277" s="28"/>
      <c r="R277" s="20"/>
      <c r="S277" s="22"/>
      <c r="T277" s="22"/>
      <c r="U277"/>
      <c r="V277" s="21"/>
      <c r="W277"/>
      <c r="X277"/>
      <c r="Y277" s="16"/>
      <c r="Z277" s="16"/>
      <c r="AA277" s="17"/>
    </row>
    <row r="278" spans="1:27" s="14" customFormat="1" ht="14.95" customHeight="1" x14ac:dyDescent="0.25">
      <c r="A278" s="19"/>
      <c r="B278" s="19"/>
      <c r="C278" s="20"/>
      <c r="D278" s="21"/>
      <c r="E278"/>
      <c r="F278"/>
      <c r="G278" s="31"/>
      <c r="H278" s="32"/>
      <c r="I278" s="20"/>
      <c r="J278" s="22"/>
      <c r="K278" s="22"/>
      <c r="L278"/>
      <c r="M278"/>
      <c r="N278"/>
      <c r="O278"/>
      <c r="P278"/>
      <c r="Q278" s="28"/>
      <c r="R278" s="20"/>
      <c r="S278" s="22"/>
      <c r="T278" s="22"/>
      <c r="U278"/>
      <c r="V278" s="21"/>
      <c r="W278"/>
      <c r="X278"/>
      <c r="Y278" s="16"/>
      <c r="Z278" s="16"/>
      <c r="AA278" s="17"/>
    </row>
    <row r="279" spans="1:27" s="14" customFormat="1" ht="14.95" customHeight="1" x14ac:dyDescent="0.25">
      <c r="A279" s="19"/>
      <c r="B279" s="19"/>
      <c r="C279" s="20"/>
      <c r="D279" s="21"/>
      <c r="E279"/>
      <c r="F279"/>
      <c r="G279" s="31"/>
      <c r="H279" s="32"/>
      <c r="I279" s="20"/>
      <c r="J279" s="22"/>
      <c r="K279" s="22"/>
      <c r="L279"/>
      <c r="M279"/>
      <c r="N279"/>
      <c r="O279"/>
      <c r="P279"/>
      <c r="Q279" s="28"/>
      <c r="R279" s="20"/>
      <c r="S279" s="22"/>
      <c r="T279" s="22"/>
      <c r="U279"/>
      <c r="V279" s="21"/>
      <c r="W279"/>
      <c r="X279"/>
      <c r="Y279" s="16"/>
      <c r="Z279" s="16"/>
      <c r="AA279" s="17"/>
    </row>
    <row r="280" spans="1:27" s="14" customFormat="1" ht="14.95" customHeight="1" x14ac:dyDescent="0.25">
      <c r="A280" s="19"/>
      <c r="B280" s="19"/>
      <c r="C280" s="20"/>
      <c r="D280" s="21"/>
      <c r="E280"/>
      <c r="F280"/>
      <c r="G280" s="31"/>
      <c r="H280" s="32"/>
      <c r="I280" s="20"/>
      <c r="J280" s="22"/>
      <c r="K280" s="22"/>
      <c r="L280"/>
      <c r="M280"/>
      <c r="N280"/>
      <c r="O280"/>
      <c r="P280"/>
      <c r="Q280" s="28"/>
      <c r="R280" s="20"/>
      <c r="S280" s="22"/>
      <c r="T280" s="22"/>
      <c r="U280"/>
      <c r="V280" s="21"/>
      <c r="W280"/>
      <c r="X280"/>
      <c r="Y280" s="16"/>
      <c r="Z280" s="16"/>
      <c r="AA280" s="17"/>
    </row>
    <row r="281" spans="1:27" s="14" customFormat="1" ht="14.95" customHeight="1" x14ac:dyDescent="0.25">
      <c r="A281" s="19"/>
      <c r="B281" s="19"/>
      <c r="C281" s="20"/>
      <c r="D281" s="21"/>
      <c r="E281"/>
      <c r="F281"/>
      <c r="G281" s="31"/>
      <c r="H281" s="32"/>
      <c r="I281" s="20"/>
      <c r="J281" s="22"/>
      <c r="K281" s="22"/>
      <c r="L281"/>
      <c r="M281"/>
      <c r="N281"/>
      <c r="O281"/>
      <c r="P281"/>
      <c r="Q281" s="28"/>
      <c r="R281" s="20"/>
      <c r="S281" s="22"/>
      <c r="T281" s="22"/>
      <c r="U281"/>
      <c r="V281" s="21"/>
      <c r="W281"/>
      <c r="X281"/>
      <c r="Y281" s="16"/>
      <c r="Z281" s="16"/>
      <c r="AA281" s="17"/>
    </row>
    <row r="282" spans="1:27" s="14" customFormat="1" ht="14.95" customHeight="1" x14ac:dyDescent="0.25">
      <c r="A282" s="19"/>
      <c r="B282" s="19"/>
      <c r="C282" s="20"/>
      <c r="D282" s="21"/>
      <c r="E282"/>
      <c r="F282"/>
      <c r="G282" s="31"/>
      <c r="H282" s="32"/>
      <c r="I282" s="20"/>
      <c r="J282" s="22"/>
      <c r="K282" s="22"/>
      <c r="L282"/>
      <c r="M282"/>
      <c r="N282"/>
      <c r="O282"/>
      <c r="P282"/>
      <c r="Q282" s="28"/>
      <c r="R282" s="20"/>
      <c r="S282" s="22"/>
      <c r="T282" s="22"/>
      <c r="U282"/>
      <c r="V282" s="21"/>
      <c r="W282"/>
      <c r="X282"/>
      <c r="Y282" s="16"/>
      <c r="Z282" s="16"/>
      <c r="AA282" s="17"/>
    </row>
    <row r="283" spans="1:27" s="14" customFormat="1" ht="14.95" customHeight="1" x14ac:dyDescent="0.25">
      <c r="A283" s="19"/>
      <c r="B283" s="19"/>
      <c r="C283" s="20"/>
      <c r="D283" s="21"/>
      <c r="E283"/>
      <c r="F283"/>
      <c r="G283" s="31"/>
      <c r="H283" s="32"/>
      <c r="I283" s="20"/>
      <c r="J283" s="22"/>
      <c r="K283" s="22"/>
      <c r="L283"/>
      <c r="M283"/>
      <c r="N283"/>
      <c r="O283"/>
      <c r="P283"/>
      <c r="Q283" s="28"/>
      <c r="R283" s="20"/>
      <c r="S283" s="22"/>
      <c r="T283" s="22"/>
      <c r="U283"/>
      <c r="V283" s="21"/>
      <c r="W283"/>
      <c r="X283"/>
      <c r="Y283" s="16"/>
      <c r="Z283" s="16"/>
      <c r="AA283" s="17"/>
    </row>
    <row r="284" spans="1:27" s="14" customFormat="1" ht="14.95" customHeight="1" x14ac:dyDescent="0.25">
      <c r="A284" s="19"/>
      <c r="B284" s="19"/>
      <c r="C284" s="20"/>
      <c r="D284" s="21"/>
      <c r="E284"/>
      <c r="F284"/>
      <c r="G284" s="31"/>
      <c r="H284" s="32"/>
      <c r="I284" s="20"/>
      <c r="J284" s="22"/>
      <c r="K284" s="22"/>
      <c r="L284"/>
      <c r="M284"/>
      <c r="N284"/>
      <c r="O284"/>
      <c r="P284"/>
      <c r="Q284" s="28"/>
      <c r="R284" s="20"/>
      <c r="S284" s="22"/>
      <c r="T284" s="22"/>
      <c r="U284"/>
      <c r="V284" s="21"/>
      <c r="W284"/>
      <c r="X284"/>
      <c r="Y284" s="16"/>
      <c r="Z284" s="16"/>
      <c r="AA284" s="17"/>
    </row>
    <row r="285" spans="1:27" s="14" customFormat="1" ht="14.95" customHeight="1" x14ac:dyDescent="0.25">
      <c r="A285" s="19"/>
      <c r="B285" s="19"/>
      <c r="C285" s="20"/>
      <c r="D285" s="21"/>
      <c r="E285"/>
      <c r="F285"/>
      <c r="G285" s="31"/>
      <c r="H285" s="32"/>
      <c r="I285" s="20"/>
      <c r="J285" s="22"/>
      <c r="K285" s="22"/>
      <c r="L285"/>
      <c r="M285"/>
      <c r="N285"/>
      <c r="O285"/>
      <c r="P285"/>
      <c r="Q285" s="28"/>
      <c r="R285" s="20"/>
      <c r="S285" s="22"/>
      <c r="T285" s="22"/>
      <c r="U285"/>
      <c r="V285" s="21"/>
      <c r="W285"/>
      <c r="X285"/>
      <c r="Y285" s="16"/>
      <c r="Z285" s="16"/>
      <c r="AA285" s="17"/>
    </row>
    <row r="286" spans="1:27" s="14" customFormat="1" ht="14.95" customHeight="1" x14ac:dyDescent="0.25">
      <c r="A286" s="19"/>
      <c r="B286" s="19"/>
      <c r="C286" s="20"/>
      <c r="D286" s="21"/>
      <c r="E286"/>
      <c r="F286"/>
      <c r="G286" s="31"/>
      <c r="H286" s="32"/>
      <c r="I286" s="20"/>
      <c r="J286" s="22"/>
      <c r="K286" s="22"/>
      <c r="L286"/>
      <c r="M286"/>
      <c r="N286"/>
      <c r="O286"/>
      <c r="P286"/>
      <c r="Q286" s="28"/>
      <c r="R286" s="20"/>
      <c r="S286" s="22"/>
      <c r="T286" s="22"/>
      <c r="U286"/>
      <c r="V286" s="21"/>
      <c r="W286"/>
      <c r="X286"/>
      <c r="Y286" s="16"/>
      <c r="Z286" s="16"/>
      <c r="AA286" s="17"/>
    </row>
    <row r="287" spans="1:27" s="14" customFormat="1" ht="14.95" customHeight="1" x14ac:dyDescent="0.25">
      <c r="A287" s="19"/>
      <c r="B287" s="19"/>
      <c r="C287" s="20"/>
      <c r="D287" s="21"/>
      <c r="E287"/>
      <c r="F287"/>
      <c r="G287" s="31"/>
      <c r="H287" s="32"/>
      <c r="I287" s="20"/>
      <c r="J287" s="22"/>
      <c r="K287" s="22"/>
      <c r="L287"/>
      <c r="M287"/>
      <c r="N287"/>
      <c r="O287"/>
      <c r="P287"/>
      <c r="Q287" s="28"/>
      <c r="R287" s="20"/>
      <c r="S287" s="22"/>
      <c r="T287" s="22"/>
      <c r="U287"/>
      <c r="V287" s="21"/>
      <c r="W287"/>
      <c r="X287"/>
      <c r="Y287" s="16"/>
      <c r="Z287" s="16"/>
      <c r="AA287" s="17"/>
    </row>
    <row r="288" spans="1:27" s="14" customFormat="1" ht="14.95" customHeight="1" x14ac:dyDescent="0.25">
      <c r="A288" s="19"/>
      <c r="B288" s="19"/>
      <c r="C288" s="20"/>
      <c r="D288" s="21"/>
      <c r="E288"/>
      <c r="F288"/>
      <c r="G288" s="31"/>
      <c r="H288" s="32"/>
      <c r="I288" s="20"/>
      <c r="J288" s="22"/>
      <c r="K288" s="22"/>
      <c r="L288"/>
      <c r="M288"/>
      <c r="N288"/>
      <c r="O288"/>
      <c r="P288"/>
      <c r="Q288" s="28"/>
      <c r="R288" s="20"/>
      <c r="S288" s="22"/>
      <c r="T288" s="22"/>
      <c r="U288"/>
      <c r="V288" s="21"/>
      <c r="W288"/>
      <c r="X288"/>
      <c r="Y288" s="16"/>
      <c r="Z288" s="16"/>
      <c r="AA288" s="17"/>
    </row>
    <row r="289" spans="1:27" s="14" customFormat="1" ht="14.95" customHeight="1" x14ac:dyDescent="0.25">
      <c r="A289" s="19"/>
      <c r="B289" s="19"/>
      <c r="C289" s="20"/>
      <c r="D289" s="21"/>
      <c r="E289"/>
      <c r="F289"/>
      <c r="G289" s="31"/>
      <c r="H289" s="32"/>
      <c r="I289" s="20"/>
      <c r="J289" s="22"/>
      <c r="K289" s="22"/>
      <c r="L289"/>
      <c r="M289"/>
      <c r="N289"/>
      <c r="O289"/>
      <c r="P289"/>
      <c r="Q289" s="28"/>
      <c r="R289" s="20"/>
      <c r="S289" s="22"/>
      <c r="T289" s="22"/>
      <c r="U289"/>
      <c r="V289" s="21"/>
      <c r="W289"/>
      <c r="X289"/>
      <c r="Y289" s="16"/>
      <c r="Z289" s="16"/>
      <c r="AA289" s="17"/>
    </row>
    <row r="290" spans="1:27" s="14" customFormat="1" ht="14.95" customHeight="1" x14ac:dyDescent="0.25">
      <c r="A290" s="19"/>
      <c r="B290" s="19"/>
      <c r="C290" s="20"/>
      <c r="D290" s="21"/>
      <c r="E290"/>
      <c r="F290"/>
      <c r="G290" s="31"/>
      <c r="H290" s="32"/>
      <c r="I290" s="20"/>
      <c r="J290" s="22"/>
      <c r="K290" s="22"/>
      <c r="L290"/>
      <c r="M290"/>
      <c r="N290"/>
      <c r="O290"/>
      <c r="P290"/>
      <c r="Q290" s="28"/>
      <c r="R290" s="20"/>
      <c r="S290" s="22"/>
      <c r="T290" s="22"/>
      <c r="U290"/>
      <c r="V290" s="21"/>
      <c r="W290"/>
      <c r="X290"/>
      <c r="Y290" s="16"/>
      <c r="Z290" s="16"/>
      <c r="AA290" s="17"/>
    </row>
    <row r="291" spans="1:27" s="14" customFormat="1" ht="14.95" customHeight="1" x14ac:dyDescent="0.25">
      <c r="A291" s="19"/>
      <c r="B291" s="19"/>
      <c r="C291" s="20"/>
      <c r="D291" s="21"/>
      <c r="E291"/>
      <c r="F291"/>
      <c r="G291" s="31"/>
      <c r="H291" s="32"/>
      <c r="I291" s="20"/>
      <c r="J291" s="22"/>
      <c r="K291" s="22"/>
      <c r="L291"/>
      <c r="M291"/>
      <c r="N291"/>
      <c r="O291"/>
      <c r="P291"/>
      <c r="Q291" s="28"/>
      <c r="R291" s="20"/>
      <c r="S291" s="22"/>
      <c r="T291" s="22"/>
      <c r="U291"/>
      <c r="V291" s="21"/>
      <c r="W291"/>
      <c r="X291"/>
      <c r="Y291" s="16"/>
      <c r="Z291" s="16"/>
      <c r="AA291" s="17"/>
    </row>
    <row r="292" spans="1:27" s="14" customFormat="1" ht="14.95" customHeight="1" x14ac:dyDescent="0.25">
      <c r="A292" s="19"/>
      <c r="B292" s="19"/>
      <c r="C292" s="20"/>
      <c r="D292" s="21"/>
      <c r="E292"/>
      <c r="F292"/>
      <c r="G292" s="31"/>
      <c r="H292" s="32"/>
      <c r="I292" s="20"/>
      <c r="J292" s="22"/>
      <c r="K292" s="22"/>
      <c r="L292"/>
      <c r="M292"/>
      <c r="N292"/>
      <c r="O292"/>
      <c r="P292"/>
      <c r="Q292" s="28"/>
      <c r="R292" s="20"/>
      <c r="S292" s="22"/>
      <c r="T292" s="22"/>
      <c r="U292"/>
      <c r="V292" s="21"/>
      <c r="W292"/>
      <c r="X292"/>
      <c r="Y292" s="16"/>
      <c r="Z292" s="16"/>
      <c r="AA292" s="17"/>
    </row>
    <row r="293" spans="1:27" s="14" customFormat="1" ht="14.95" customHeight="1" x14ac:dyDescent="0.25">
      <c r="A293" s="19"/>
      <c r="B293" s="19"/>
      <c r="C293" s="20"/>
      <c r="D293" s="21"/>
      <c r="E293"/>
      <c r="F293"/>
      <c r="G293" s="31"/>
      <c r="H293" s="32"/>
      <c r="I293" s="20"/>
      <c r="J293" s="22"/>
      <c r="K293" s="22"/>
      <c r="L293"/>
      <c r="M293"/>
      <c r="N293"/>
      <c r="O293"/>
      <c r="P293"/>
      <c r="Q293" s="28"/>
      <c r="R293" s="20"/>
      <c r="S293" s="22"/>
      <c r="T293" s="22"/>
      <c r="U293"/>
      <c r="V293" s="21"/>
      <c r="W293"/>
      <c r="X293"/>
      <c r="Y293" s="16"/>
      <c r="Z293" s="16"/>
      <c r="AA293" s="17"/>
    </row>
    <row r="294" spans="1:27" s="14" customFormat="1" ht="14.95" customHeight="1" x14ac:dyDescent="0.25">
      <c r="A294" s="19"/>
      <c r="B294" s="19"/>
      <c r="C294" s="20"/>
      <c r="D294" s="21"/>
      <c r="E294"/>
      <c r="F294"/>
      <c r="G294" s="31"/>
      <c r="H294" s="32"/>
      <c r="I294" s="20"/>
      <c r="J294" s="22"/>
      <c r="K294" s="22"/>
      <c r="L294"/>
      <c r="M294"/>
      <c r="N294"/>
      <c r="O294"/>
      <c r="P294"/>
      <c r="Q294" s="28"/>
      <c r="R294" s="20"/>
      <c r="S294" s="22"/>
      <c r="T294" s="22"/>
      <c r="U294"/>
      <c r="V294" s="21"/>
      <c r="W294"/>
      <c r="X294"/>
      <c r="Y294" s="16"/>
      <c r="Z294" s="16"/>
      <c r="AA294" s="17"/>
    </row>
    <row r="295" spans="1:27" s="14" customFormat="1" ht="14.95" customHeight="1" x14ac:dyDescent="0.25">
      <c r="A295" s="19"/>
      <c r="B295" s="19"/>
      <c r="C295" s="20"/>
      <c r="D295" s="21"/>
      <c r="E295"/>
      <c r="F295"/>
      <c r="G295" s="31"/>
      <c r="H295" s="32"/>
      <c r="I295" s="20"/>
      <c r="J295" s="22"/>
      <c r="K295" s="22"/>
      <c r="L295"/>
      <c r="M295"/>
      <c r="N295"/>
      <c r="O295"/>
      <c r="P295"/>
      <c r="Q295" s="28"/>
      <c r="R295" s="20"/>
      <c r="S295" s="22"/>
      <c r="T295" s="22"/>
      <c r="U295"/>
      <c r="V295" s="21"/>
      <c r="W295"/>
      <c r="X295"/>
      <c r="Y295" s="16"/>
      <c r="Z295" s="16"/>
      <c r="AA295" s="17"/>
    </row>
    <row r="296" spans="1:27" s="14" customFormat="1" ht="14.95" customHeight="1" x14ac:dyDescent="0.25">
      <c r="A296" s="19"/>
      <c r="B296" s="19"/>
      <c r="C296" s="20"/>
      <c r="D296" s="21"/>
      <c r="E296"/>
      <c r="F296"/>
      <c r="G296" s="31"/>
      <c r="H296" s="32"/>
      <c r="I296" s="20"/>
      <c r="J296" s="22"/>
      <c r="K296" s="22"/>
      <c r="L296"/>
      <c r="M296"/>
      <c r="N296"/>
      <c r="O296"/>
      <c r="P296"/>
      <c r="Q296" s="28"/>
      <c r="R296" s="20"/>
      <c r="S296" s="22"/>
      <c r="T296" s="22"/>
      <c r="U296"/>
      <c r="V296" s="21"/>
      <c r="W296"/>
      <c r="X296"/>
      <c r="Y296" s="16"/>
      <c r="Z296" s="16"/>
      <c r="AA296" s="17"/>
    </row>
    <row r="297" spans="1:27" s="14" customFormat="1" ht="14.95" customHeight="1" x14ac:dyDescent="0.25">
      <c r="A297" s="19"/>
      <c r="B297" s="19"/>
      <c r="C297" s="20"/>
      <c r="D297" s="21"/>
      <c r="E297"/>
      <c r="F297"/>
      <c r="G297" s="31"/>
      <c r="H297" s="32"/>
      <c r="I297" s="20"/>
      <c r="J297" s="22"/>
      <c r="K297" s="22"/>
      <c r="L297"/>
      <c r="M297"/>
      <c r="N297"/>
      <c r="O297"/>
      <c r="P297"/>
      <c r="Q297" s="28"/>
      <c r="R297" s="20"/>
      <c r="S297" s="22"/>
      <c r="T297" s="22"/>
      <c r="U297"/>
      <c r="V297" s="21"/>
      <c r="W297"/>
      <c r="X297"/>
      <c r="Y297" s="16"/>
      <c r="Z297" s="16"/>
      <c r="AA297" s="17"/>
    </row>
    <row r="298" spans="1:27" s="14" customFormat="1" ht="14.95" customHeight="1" x14ac:dyDescent="0.25">
      <c r="A298" s="19"/>
      <c r="B298" s="19"/>
      <c r="C298" s="20"/>
      <c r="D298" s="21"/>
      <c r="E298"/>
      <c r="F298"/>
      <c r="G298" s="31"/>
      <c r="H298" s="32"/>
      <c r="I298" s="20"/>
      <c r="J298" s="22"/>
      <c r="K298" s="22"/>
      <c r="L298"/>
      <c r="M298"/>
      <c r="N298"/>
      <c r="O298"/>
      <c r="P298"/>
      <c r="Q298" s="28"/>
      <c r="R298" s="20"/>
      <c r="S298" s="22"/>
      <c r="T298" s="22"/>
      <c r="U298"/>
      <c r="V298" s="21"/>
      <c r="W298"/>
      <c r="X298"/>
      <c r="Y298" s="16"/>
      <c r="Z298" s="16"/>
      <c r="AA298" s="17"/>
    </row>
    <row r="299" spans="1:27" s="14" customFormat="1" ht="14.95" customHeight="1" x14ac:dyDescent="0.25">
      <c r="A299" s="19"/>
      <c r="B299" s="19"/>
      <c r="C299" s="20"/>
      <c r="D299" s="21"/>
      <c r="E299"/>
      <c r="F299"/>
      <c r="G299" s="31"/>
      <c r="H299" s="32"/>
      <c r="I299" s="20"/>
      <c r="J299" s="22"/>
      <c r="K299" s="22"/>
      <c r="L299"/>
      <c r="M299"/>
      <c r="N299"/>
      <c r="O299"/>
      <c r="P299"/>
      <c r="Q299" s="28"/>
      <c r="R299" s="20"/>
      <c r="S299" s="22"/>
      <c r="T299" s="22"/>
      <c r="U299"/>
      <c r="V299" s="21"/>
      <c r="W299"/>
      <c r="X299"/>
      <c r="Y299" s="31"/>
      <c r="Z299" s="31"/>
      <c r="AA299" s="20"/>
    </row>
    <row r="300" spans="1:27" s="14" customFormat="1" ht="14.95" customHeight="1" x14ac:dyDescent="0.25">
      <c r="A300" s="19"/>
      <c r="B300" s="19"/>
      <c r="C300" s="20"/>
      <c r="D300" s="21"/>
      <c r="E300"/>
      <c r="F300"/>
      <c r="G300" s="31"/>
      <c r="H300" s="32"/>
      <c r="I300" s="20"/>
      <c r="J300" s="22"/>
      <c r="K300" s="22"/>
      <c r="L300"/>
      <c r="M300"/>
      <c r="N300"/>
      <c r="O300"/>
      <c r="P300"/>
      <c r="Q300" s="28"/>
      <c r="R300" s="20"/>
      <c r="S300" s="22"/>
      <c r="T300" s="22"/>
      <c r="U300"/>
      <c r="V300" s="21"/>
      <c r="W300"/>
      <c r="X300"/>
      <c r="Y300" s="31"/>
      <c r="Z300" s="31"/>
      <c r="AA300" s="20"/>
    </row>
    <row r="301" spans="1:27" s="14" customFormat="1" ht="14.95" customHeight="1" x14ac:dyDescent="0.25">
      <c r="A301" s="19"/>
      <c r="B301" s="19"/>
      <c r="C301" s="20"/>
      <c r="D301" s="21"/>
      <c r="E301"/>
      <c r="F301"/>
      <c r="G301" s="31"/>
      <c r="H301" s="32"/>
      <c r="I301" s="20"/>
      <c r="J301" s="22"/>
      <c r="K301" s="22"/>
      <c r="L301"/>
      <c r="M301"/>
      <c r="N301"/>
      <c r="O301"/>
      <c r="P301"/>
      <c r="Q301" s="28"/>
      <c r="R301" s="20"/>
      <c r="S301" s="22"/>
      <c r="T301" s="22"/>
      <c r="U301"/>
      <c r="V301" s="21"/>
      <c r="W301"/>
      <c r="X301"/>
      <c r="Y301" s="31"/>
      <c r="Z301" s="31"/>
      <c r="AA301" s="20"/>
    </row>
    <row r="302" spans="1:27" s="14" customFormat="1" ht="14.95" customHeight="1" x14ac:dyDescent="0.25">
      <c r="A302" s="19"/>
      <c r="B302" s="19"/>
      <c r="C302" s="20"/>
      <c r="D302" s="21"/>
      <c r="E302"/>
      <c r="F302"/>
      <c r="G302" s="31"/>
      <c r="H302" s="32"/>
      <c r="I302" s="20"/>
      <c r="J302" s="22"/>
      <c r="K302" s="22"/>
      <c r="L302"/>
      <c r="M302"/>
      <c r="N302"/>
      <c r="O302"/>
      <c r="P302"/>
      <c r="Q302" s="28"/>
      <c r="R302" s="20"/>
      <c r="S302" s="22"/>
      <c r="T302" s="22"/>
      <c r="U302"/>
      <c r="V302" s="21"/>
      <c r="W302"/>
      <c r="X302"/>
      <c r="Y302" s="31"/>
      <c r="Z302" s="31"/>
      <c r="AA302" s="20"/>
    </row>
    <row r="303" spans="1:27" s="14" customFormat="1" ht="14.95" customHeight="1" x14ac:dyDescent="0.25">
      <c r="A303" s="19"/>
      <c r="B303" s="19"/>
      <c r="C303" s="20"/>
      <c r="D303" s="21"/>
      <c r="E303"/>
      <c r="F303"/>
      <c r="G303" s="31"/>
      <c r="H303" s="32"/>
      <c r="I303" s="20"/>
      <c r="J303" s="22"/>
      <c r="K303" s="22"/>
      <c r="L303"/>
      <c r="M303"/>
      <c r="N303"/>
      <c r="O303"/>
      <c r="P303"/>
      <c r="Q303" s="28"/>
      <c r="R303" s="20"/>
      <c r="S303" s="22"/>
      <c r="T303" s="22"/>
      <c r="U303"/>
      <c r="V303" s="21"/>
      <c r="W303"/>
      <c r="X303"/>
      <c r="Y303" s="31"/>
      <c r="Z303" s="31"/>
      <c r="AA303" s="20"/>
    </row>
    <row r="304" spans="1:27" s="14" customFormat="1" ht="14.95" customHeight="1" x14ac:dyDescent="0.25">
      <c r="A304" s="19"/>
      <c r="B304" s="19"/>
      <c r="C304" s="20"/>
      <c r="D304" s="21"/>
      <c r="E304"/>
      <c r="F304"/>
      <c r="G304" s="31"/>
      <c r="H304" s="32"/>
      <c r="I304" s="20"/>
      <c r="J304" s="22"/>
      <c r="K304" s="22"/>
      <c r="L304"/>
      <c r="M304"/>
      <c r="N304"/>
      <c r="O304"/>
      <c r="P304"/>
      <c r="Q304" s="28"/>
      <c r="R304" s="20"/>
      <c r="S304" s="22"/>
      <c r="T304" s="22"/>
      <c r="U304"/>
      <c r="V304" s="21"/>
      <c r="W304"/>
      <c r="X304"/>
      <c r="Y304" s="31"/>
      <c r="Z304" s="31"/>
      <c r="AA304" s="20"/>
    </row>
    <row r="305" spans="1:27" s="14" customFormat="1" ht="14.95" customHeight="1" x14ac:dyDescent="0.25">
      <c r="A305" s="19"/>
      <c r="B305" s="19"/>
      <c r="C305" s="20"/>
      <c r="D305" s="21"/>
      <c r="E305"/>
      <c r="F305"/>
      <c r="G305" s="31"/>
      <c r="H305" s="32"/>
      <c r="I305" s="20"/>
      <c r="J305" s="22"/>
      <c r="K305" s="22"/>
      <c r="L305"/>
      <c r="M305"/>
      <c r="N305"/>
      <c r="O305"/>
      <c r="P305"/>
      <c r="Q305" s="28"/>
      <c r="R305" s="20"/>
      <c r="S305" s="22"/>
      <c r="T305" s="22"/>
      <c r="U305"/>
      <c r="V305" s="21"/>
      <c r="W305"/>
      <c r="X305"/>
      <c r="Y305" s="31"/>
      <c r="Z305" s="31"/>
      <c r="AA305" s="20"/>
    </row>
    <row r="306" spans="1:27" s="14" customFormat="1" ht="14.95" customHeight="1" x14ac:dyDescent="0.25">
      <c r="A306" s="19"/>
      <c r="B306" s="19"/>
      <c r="C306" s="20"/>
      <c r="D306" s="21"/>
      <c r="E306"/>
      <c r="F306"/>
      <c r="G306" s="31"/>
      <c r="H306" s="32"/>
      <c r="I306" s="20"/>
      <c r="J306" s="22"/>
      <c r="K306" s="22"/>
      <c r="L306"/>
      <c r="M306"/>
      <c r="N306"/>
      <c r="O306"/>
      <c r="P306"/>
      <c r="Q306" s="28"/>
      <c r="R306" s="20"/>
      <c r="S306" s="22"/>
      <c r="T306" s="22"/>
      <c r="U306"/>
      <c r="V306" s="21"/>
      <c r="W306"/>
      <c r="X306"/>
      <c r="Y306" s="31"/>
      <c r="Z306" s="31"/>
      <c r="AA306" s="20"/>
    </row>
    <row r="307" spans="1:27" s="14" customFormat="1" ht="14.95" customHeight="1" x14ac:dyDescent="0.25">
      <c r="A307" s="19"/>
      <c r="B307" s="19"/>
      <c r="C307" s="20"/>
      <c r="D307" s="21"/>
      <c r="E307"/>
      <c r="F307"/>
      <c r="G307" s="31"/>
      <c r="H307" s="32"/>
      <c r="I307" s="20"/>
      <c r="J307" s="22"/>
      <c r="K307" s="22"/>
      <c r="L307"/>
      <c r="M307"/>
      <c r="N307"/>
      <c r="O307"/>
      <c r="P307"/>
      <c r="Q307" s="28"/>
      <c r="R307" s="20"/>
      <c r="S307" s="22"/>
      <c r="T307" s="22"/>
      <c r="U307"/>
      <c r="V307" s="21"/>
      <c r="W307"/>
      <c r="X307"/>
      <c r="Y307" s="31"/>
      <c r="Z307" s="31"/>
      <c r="AA307" s="20"/>
    </row>
    <row r="308" spans="1:27" s="14" customFormat="1" ht="14.95" customHeight="1" x14ac:dyDescent="0.25">
      <c r="A308" s="19"/>
      <c r="B308" s="19"/>
      <c r="C308" s="20"/>
      <c r="D308" s="21"/>
      <c r="E308"/>
      <c r="F308"/>
      <c r="G308" s="31"/>
      <c r="H308" s="32"/>
      <c r="I308" s="20"/>
      <c r="J308" s="22"/>
      <c r="K308" s="22"/>
      <c r="L308"/>
      <c r="M308"/>
      <c r="N308"/>
      <c r="O308"/>
      <c r="P308"/>
      <c r="Q308" s="28"/>
      <c r="R308" s="20"/>
      <c r="S308" s="22"/>
      <c r="T308" s="22"/>
      <c r="U308"/>
      <c r="V308" s="21"/>
      <c r="W308"/>
      <c r="X308"/>
      <c r="Y308" s="31"/>
      <c r="Z308" s="31"/>
      <c r="AA308" s="20"/>
    </row>
    <row r="309" spans="1:27" s="14" customFormat="1" ht="14.95" customHeight="1" x14ac:dyDescent="0.25">
      <c r="A309" s="19"/>
      <c r="B309" s="19"/>
      <c r="C309" s="20"/>
      <c r="D309" s="21"/>
      <c r="E309"/>
      <c r="F309"/>
      <c r="G309" s="31"/>
      <c r="H309" s="32"/>
      <c r="I309" s="20"/>
      <c r="J309" s="22"/>
      <c r="K309" s="22"/>
      <c r="L309"/>
      <c r="M309"/>
      <c r="N309"/>
      <c r="O309"/>
      <c r="P309"/>
      <c r="Q309" s="28"/>
      <c r="R309" s="20"/>
      <c r="S309" s="22"/>
      <c r="T309" s="22"/>
      <c r="U309"/>
      <c r="V309" s="21"/>
      <c r="W309"/>
      <c r="X309"/>
      <c r="Y309" s="31"/>
      <c r="Z309" s="31"/>
      <c r="AA309" s="20"/>
    </row>
    <row r="310" spans="1:27" s="14" customFormat="1" ht="14.95" customHeight="1" x14ac:dyDescent="0.25">
      <c r="A310" s="19"/>
      <c r="B310" s="19"/>
      <c r="C310" s="20"/>
      <c r="D310" s="21"/>
      <c r="E310"/>
      <c r="F310"/>
      <c r="G310" s="31"/>
      <c r="H310" s="32"/>
      <c r="I310" s="20"/>
      <c r="J310" s="22"/>
      <c r="K310" s="22"/>
      <c r="L310"/>
      <c r="M310"/>
      <c r="N310"/>
      <c r="O310"/>
      <c r="P310"/>
      <c r="Q310" s="28"/>
      <c r="R310" s="20"/>
      <c r="S310" s="22"/>
      <c r="T310" s="22"/>
      <c r="U310"/>
      <c r="V310" s="21"/>
      <c r="W310"/>
      <c r="X310"/>
      <c r="Y310" s="31"/>
      <c r="Z310" s="31"/>
      <c r="AA310" s="20"/>
    </row>
    <row r="311" spans="1:27" s="14" customFormat="1" ht="14.95" customHeight="1" x14ac:dyDescent="0.25">
      <c r="A311" s="19"/>
      <c r="B311" s="19"/>
      <c r="C311" s="20"/>
      <c r="D311" s="21"/>
      <c r="E311"/>
      <c r="F311"/>
      <c r="G311" s="31"/>
      <c r="H311" s="32"/>
      <c r="I311" s="20"/>
      <c r="J311" s="22"/>
      <c r="K311" s="22"/>
      <c r="L311"/>
      <c r="M311"/>
      <c r="N311"/>
      <c r="O311"/>
      <c r="P311"/>
      <c r="Q311" s="28"/>
      <c r="R311" s="20"/>
      <c r="S311" s="22"/>
      <c r="T311" s="22"/>
      <c r="U311"/>
      <c r="V311" s="21"/>
      <c r="W311"/>
      <c r="X311"/>
      <c r="Y311" s="31"/>
      <c r="Z311" s="31"/>
      <c r="AA311" s="20"/>
    </row>
    <row r="312" spans="1:27" s="14" customFormat="1" ht="14.95" customHeight="1" x14ac:dyDescent="0.25">
      <c r="A312" s="19"/>
      <c r="B312" s="19"/>
      <c r="C312" s="20"/>
      <c r="D312" s="21"/>
      <c r="E312"/>
      <c r="F312"/>
      <c r="G312" s="31"/>
      <c r="H312" s="32"/>
      <c r="I312" s="20"/>
      <c r="J312" s="22"/>
      <c r="K312" s="22"/>
      <c r="L312"/>
      <c r="M312"/>
      <c r="N312"/>
      <c r="O312"/>
      <c r="P312"/>
      <c r="Q312" s="28"/>
      <c r="R312" s="20"/>
      <c r="S312" s="22"/>
      <c r="T312" s="22"/>
      <c r="U312"/>
      <c r="V312" s="21"/>
      <c r="W312"/>
      <c r="X312"/>
      <c r="Y312" s="31"/>
      <c r="Z312" s="31"/>
      <c r="AA312" s="20"/>
    </row>
    <row r="313" spans="1:27" s="14" customFormat="1" ht="14.95" customHeight="1" x14ac:dyDescent="0.25">
      <c r="A313" s="19"/>
      <c r="B313" s="19"/>
      <c r="C313" s="20"/>
      <c r="D313" s="21"/>
      <c r="E313"/>
      <c r="F313"/>
      <c r="G313" s="31"/>
      <c r="H313" s="32"/>
      <c r="I313" s="20"/>
      <c r="J313" s="22"/>
      <c r="K313" s="22"/>
      <c r="L313"/>
      <c r="M313"/>
      <c r="N313"/>
      <c r="O313"/>
      <c r="P313"/>
      <c r="Q313" s="28"/>
      <c r="R313" s="20"/>
      <c r="S313" s="22"/>
      <c r="T313" s="22"/>
      <c r="U313"/>
      <c r="V313" s="21"/>
      <c r="W313"/>
      <c r="X313"/>
      <c r="Y313" s="31"/>
      <c r="Z313" s="31"/>
      <c r="AA313" s="20"/>
    </row>
    <row r="314" spans="1:27" s="14" customFormat="1" ht="14.95" customHeight="1" x14ac:dyDescent="0.25">
      <c r="A314" s="19"/>
      <c r="B314" s="19"/>
      <c r="C314" s="20"/>
      <c r="D314" s="21"/>
      <c r="E314"/>
      <c r="F314"/>
      <c r="G314" s="31"/>
      <c r="H314" s="32"/>
      <c r="I314" s="20"/>
      <c r="J314" s="22"/>
      <c r="K314" s="22"/>
      <c r="L314"/>
      <c r="M314"/>
      <c r="N314"/>
      <c r="O314"/>
      <c r="P314"/>
      <c r="Q314" s="28"/>
      <c r="R314" s="20"/>
      <c r="S314" s="22"/>
      <c r="T314" s="22"/>
      <c r="U314"/>
      <c r="V314" s="21"/>
      <c r="W314"/>
      <c r="X314"/>
      <c r="Y314" s="31"/>
      <c r="Z314" s="31"/>
      <c r="AA314" s="20"/>
    </row>
    <row r="315" spans="1:27" s="14" customFormat="1" ht="14.95" customHeight="1" x14ac:dyDescent="0.25">
      <c r="A315" s="19"/>
      <c r="B315" s="19"/>
      <c r="C315" s="20"/>
      <c r="D315" s="21"/>
      <c r="E315"/>
      <c r="F315"/>
      <c r="G315" s="31"/>
      <c r="H315" s="32"/>
      <c r="I315" s="20"/>
      <c r="J315" s="22"/>
      <c r="K315" s="22"/>
      <c r="L315"/>
      <c r="M315"/>
      <c r="N315"/>
      <c r="O315"/>
      <c r="P315"/>
      <c r="Q315" s="28"/>
      <c r="R315" s="20"/>
      <c r="S315" s="22"/>
      <c r="T315" s="22"/>
      <c r="U315"/>
      <c r="V315" s="21"/>
      <c r="W315"/>
      <c r="X315"/>
      <c r="Y315" s="31"/>
      <c r="Z315" s="31"/>
      <c r="AA315" s="20"/>
    </row>
    <row r="316" spans="1:27" s="14" customFormat="1" ht="14.95" customHeight="1" x14ac:dyDescent="0.25">
      <c r="A316" s="19"/>
      <c r="B316" s="19"/>
      <c r="C316" s="20"/>
      <c r="D316" s="21"/>
      <c r="E316"/>
      <c r="F316"/>
      <c r="G316" s="31"/>
      <c r="H316" s="32"/>
      <c r="I316" s="20"/>
      <c r="J316" s="22"/>
      <c r="K316" s="22"/>
      <c r="L316"/>
      <c r="M316"/>
      <c r="N316"/>
      <c r="O316"/>
      <c r="P316"/>
      <c r="Q316" s="28"/>
      <c r="R316" s="20"/>
      <c r="S316" s="22"/>
      <c r="T316" s="22"/>
      <c r="U316"/>
      <c r="V316" s="21"/>
      <c r="W316"/>
      <c r="X316"/>
      <c r="Y316" s="31"/>
      <c r="Z316" s="31"/>
      <c r="AA316" s="20"/>
    </row>
    <row r="317" spans="1:27" s="14" customFormat="1" ht="14.95" customHeight="1" x14ac:dyDescent="0.25">
      <c r="A317" s="19"/>
      <c r="B317" s="19"/>
      <c r="C317" s="20"/>
      <c r="D317" s="21"/>
      <c r="E317"/>
      <c r="F317"/>
      <c r="G317" s="31"/>
      <c r="H317" s="32"/>
      <c r="I317" s="20"/>
      <c r="J317" s="22"/>
      <c r="K317" s="22"/>
      <c r="L317"/>
      <c r="M317"/>
      <c r="N317"/>
      <c r="O317"/>
      <c r="P317"/>
      <c r="Q317" s="28"/>
      <c r="R317" s="20"/>
      <c r="S317" s="22"/>
      <c r="T317" s="22"/>
      <c r="U317"/>
      <c r="V317" s="21"/>
      <c r="W317"/>
      <c r="X317"/>
      <c r="Y317" s="31"/>
      <c r="Z317" s="31"/>
      <c r="AA317" s="20"/>
    </row>
    <row r="318" spans="1:27" s="14" customFormat="1" ht="14.95" customHeight="1" x14ac:dyDescent="0.25">
      <c r="A318" s="19"/>
      <c r="B318" s="19"/>
      <c r="C318" s="20"/>
      <c r="D318" s="21"/>
      <c r="E318"/>
      <c r="F318"/>
      <c r="G318" s="31"/>
      <c r="H318" s="32"/>
      <c r="I318" s="20"/>
      <c r="J318" s="22"/>
      <c r="K318" s="22"/>
      <c r="L318"/>
      <c r="M318"/>
      <c r="N318"/>
      <c r="O318"/>
      <c r="P318"/>
      <c r="Q318" s="28"/>
      <c r="R318" s="20"/>
      <c r="S318" s="22"/>
      <c r="T318" s="22"/>
      <c r="U318"/>
      <c r="V318" s="21"/>
      <c r="W318"/>
      <c r="X318"/>
      <c r="Y318" s="31"/>
      <c r="Z318" s="31"/>
      <c r="AA318" s="20"/>
    </row>
    <row r="319" spans="1:27" s="14" customFormat="1" ht="14.95" customHeight="1" x14ac:dyDescent="0.25">
      <c r="A319" s="19"/>
      <c r="B319" s="19"/>
      <c r="C319" s="20"/>
      <c r="D319" s="21"/>
      <c r="E319"/>
      <c r="F319"/>
      <c r="G319" s="31"/>
      <c r="H319" s="32"/>
      <c r="I319" s="20"/>
      <c r="J319" s="22"/>
      <c r="K319" s="22"/>
      <c r="L319"/>
      <c r="M319"/>
      <c r="N319"/>
      <c r="O319"/>
      <c r="P319"/>
      <c r="Q319" s="28"/>
      <c r="R319" s="20"/>
      <c r="S319" s="22"/>
      <c r="T319" s="22"/>
      <c r="U319"/>
      <c r="V319" s="21"/>
      <c r="W319"/>
      <c r="X319"/>
      <c r="Y319" s="31"/>
      <c r="Z319" s="31"/>
      <c r="AA319" s="20"/>
    </row>
    <row r="320" spans="1:27" s="14" customFormat="1" ht="14.95" customHeight="1" x14ac:dyDescent="0.25">
      <c r="A320" s="19"/>
      <c r="B320" s="19"/>
      <c r="C320" s="20"/>
      <c r="D320" s="21"/>
      <c r="E320"/>
      <c r="F320"/>
      <c r="G320" s="31"/>
      <c r="H320" s="32"/>
      <c r="I320" s="20"/>
      <c r="J320" s="22"/>
      <c r="K320" s="22"/>
      <c r="L320"/>
      <c r="M320"/>
      <c r="N320"/>
      <c r="O320"/>
      <c r="P320"/>
      <c r="Q320" s="28"/>
      <c r="R320" s="20"/>
      <c r="S320" s="22"/>
      <c r="T320" s="22"/>
      <c r="U320"/>
      <c r="V320" s="21"/>
      <c r="W320"/>
      <c r="X320"/>
      <c r="Y320" s="31"/>
      <c r="Z320" s="31"/>
      <c r="AA320" s="20"/>
    </row>
    <row r="321" spans="1:27" s="14" customFormat="1" ht="14.95" customHeight="1" x14ac:dyDescent="0.25">
      <c r="A321" s="19"/>
      <c r="B321" s="19"/>
      <c r="C321" s="20"/>
      <c r="D321" s="21"/>
      <c r="E321"/>
      <c r="F321"/>
      <c r="G321" s="31"/>
      <c r="H321" s="32"/>
      <c r="I321" s="20"/>
      <c r="J321" s="22"/>
      <c r="K321" s="22"/>
      <c r="L321"/>
      <c r="M321"/>
      <c r="N321"/>
      <c r="O321"/>
      <c r="P321"/>
      <c r="Q321" s="28"/>
      <c r="R321" s="20"/>
      <c r="S321" s="22"/>
      <c r="T321" s="22"/>
      <c r="U321"/>
      <c r="V321" s="21"/>
      <c r="W321"/>
      <c r="X321"/>
      <c r="Y321" s="31"/>
      <c r="Z321" s="31"/>
      <c r="AA321" s="20"/>
    </row>
    <row r="322" spans="1:27" s="14" customFormat="1" ht="14.95" customHeight="1" x14ac:dyDescent="0.25">
      <c r="A322" s="19"/>
      <c r="B322" s="19"/>
      <c r="C322" s="20"/>
      <c r="D322" s="21"/>
      <c r="E322"/>
      <c r="F322"/>
      <c r="G322" s="31"/>
      <c r="H322" s="32"/>
      <c r="I322" s="20"/>
      <c r="J322" s="22"/>
      <c r="K322" s="22"/>
      <c r="L322"/>
      <c r="M322"/>
      <c r="N322"/>
      <c r="O322"/>
      <c r="P322"/>
      <c r="Q322" s="28"/>
      <c r="R322" s="20"/>
      <c r="S322" s="22"/>
      <c r="T322" s="22"/>
      <c r="U322"/>
      <c r="V322" s="21"/>
      <c r="W322"/>
      <c r="X322"/>
      <c r="Y322" s="31"/>
      <c r="Z322" s="31"/>
      <c r="AA322" s="20"/>
    </row>
    <row r="323" spans="1:27" s="14" customFormat="1" ht="14.95" customHeight="1" x14ac:dyDescent="0.25">
      <c r="A323" s="19"/>
      <c r="B323" s="19"/>
      <c r="C323" s="20"/>
      <c r="D323" s="21"/>
      <c r="E323"/>
      <c r="F323"/>
      <c r="G323" s="31"/>
      <c r="H323" s="32"/>
      <c r="I323" s="20"/>
      <c r="J323" s="22"/>
      <c r="K323" s="22"/>
      <c r="L323"/>
      <c r="M323"/>
      <c r="N323"/>
      <c r="O323"/>
      <c r="P323"/>
      <c r="Q323" s="28"/>
      <c r="R323" s="20"/>
      <c r="S323" s="22"/>
      <c r="T323" s="22"/>
      <c r="U323"/>
      <c r="V323" s="21"/>
      <c r="W323"/>
      <c r="X323"/>
      <c r="Y323" s="31"/>
      <c r="Z323" s="31"/>
      <c r="AA323" s="20"/>
    </row>
    <row r="324" spans="1:27" s="14" customFormat="1" ht="14.95" customHeight="1" x14ac:dyDescent="0.25">
      <c r="A324" s="19"/>
      <c r="B324" s="19"/>
      <c r="C324" s="20"/>
      <c r="D324" s="21"/>
      <c r="E324"/>
      <c r="F324"/>
      <c r="G324" s="31"/>
      <c r="H324" s="32"/>
      <c r="I324" s="20"/>
      <c r="J324" s="22"/>
      <c r="K324" s="22"/>
      <c r="L324"/>
      <c r="M324"/>
      <c r="N324"/>
      <c r="O324"/>
      <c r="P324"/>
      <c r="Q324" s="28"/>
      <c r="R324" s="20"/>
      <c r="S324" s="22"/>
      <c r="T324" s="22"/>
      <c r="U324"/>
      <c r="V324" s="21"/>
      <c r="W324"/>
      <c r="X324"/>
      <c r="Y324" s="31"/>
      <c r="Z324" s="31"/>
      <c r="AA324" s="20"/>
    </row>
    <row r="325" spans="1:27" s="14" customFormat="1" ht="14.95" customHeight="1" x14ac:dyDescent="0.25">
      <c r="A325" s="19"/>
      <c r="B325" s="19"/>
      <c r="C325" s="20"/>
      <c r="D325" s="21"/>
      <c r="E325"/>
      <c r="F325"/>
      <c r="G325" s="31"/>
      <c r="H325" s="32"/>
      <c r="I325" s="20"/>
      <c r="J325" s="22"/>
      <c r="K325" s="22"/>
      <c r="L325"/>
      <c r="M325"/>
      <c r="N325"/>
      <c r="O325"/>
      <c r="P325"/>
      <c r="Q325" s="28"/>
      <c r="R325" s="20"/>
      <c r="S325" s="22"/>
      <c r="T325" s="22"/>
      <c r="U325"/>
      <c r="V325" s="21"/>
      <c r="W325"/>
      <c r="X325"/>
      <c r="Y325" s="31"/>
      <c r="Z325" s="31"/>
      <c r="AA325" s="20"/>
    </row>
    <row r="326" spans="1:27" s="14" customFormat="1" ht="14.95" customHeight="1" x14ac:dyDescent="0.25">
      <c r="A326" s="19"/>
      <c r="B326" s="19"/>
      <c r="C326" s="20"/>
      <c r="D326" s="21"/>
      <c r="E326"/>
      <c r="F326"/>
      <c r="G326" s="31"/>
      <c r="H326" s="32"/>
      <c r="I326" s="20"/>
      <c r="J326" s="22"/>
      <c r="K326" s="22"/>
      <c r="L326"/>
      <c r="M326"/>
      <c r="N326"/>
      <c r="O326"/>
      <c r="P326"/>
      <c r="Q326" s="28"/>
      <c r="R326" s="20"/>
      <c r="S326" s="22"/>
      <c r="T326" s="22"/>
      <c r="U326"/>
      <c r="V326" s="21"/>
      <c r="W326"/>
      <c r="X326"/>
      <c r="Y326" s="31"/>
      <c r="Z326" s="31"/>
      <c r="AA326" s="20"/>
    </row>
    <row r="327" spans="1:27" s="14" customFormat="1" ht="14.95" customHeight="1" x14ac:dyDescent="0.25">
      <c r="A327" s="19"/>
      <c r="B327" s="19"/>
      <c r="C327" s="20"/>
      <c r="D327" s="21"/>
      <c r="E327"/>
      <c r="F327"/>
      <c r="G327" s="31"/>
      <c r="H327" s="32"/>
      <c r="I327" s="20"/>
      <c r="J327" s="22"/>
      <c r="K327" s="22"/>
      <c r="L327"/>
      <c r="M327"/>
      <c r="N327"/>
      <c r="O327"/>
      <c r="P327"/>
      <c r="Q327" s="28"/>
      <c r="R327" s="20"/>
      <c r="S327" s="22"/>
      <c r="T327" s="22"/>
      <c r="U327"/>
      <c r="V327" s="21"/>
      <c r="W327"/>
      <c r="X327"/>
      <c r="Y327" s="31"/>
      <c r="Z327" s="31"/>
      <c r="AA327" s="20"/>
    </row>
    <row r="328" spans="1:27" s="14" customFormat="1" ht="14.95" customHeight="1" x14ac:dyDescent="0.25">
      <c r="A328" s="19"/>
      <c r="B328" s="19"/>
      <c r="C328" s="20"/>
      <c r="D328" s="21"/>
      <c r="E328"/>
      <c r="F328"/>
      <c r="G328" s="31"/>
      <c r="H328" s="32"/>
      <c r="I328" s="20"/>
      <c r="J328" s="22"/>
      <c r="K328" s="22"/>
      <c r="L328"/>
      <c r="M328"/>
      <c r="N328"/>
      <c r="O328"/>
      <c r="P328"/>
      <c r="Q328" s="28"/>
      <c r="R328" s="20"/>
      <c r="S328" s="22"/>
      <c r="T328" s="22"/>
      <c r="U328"/>
      <c r="V328" s="21"/>
      <c r="W328"/>
      <c r="X328"/>
      <c r="Y328" s="31"/>
      <c r="Z328" s="31"/>
      <c r="AA328" s="20"/>
    </row>
    <row r="329" spans="1:27" ht="14.1" customHeight="1" x14ac:dyDescent="0.25"/>
    <row r="330" spans="1:27" ht="14.1" customHeight="1" x14ac:dyDescent="0.25"/>
    <row r="331" spans="1:27" ht="14.1" customHeight="1" x14ac:dyDescent="0.25"/>
    <row r="332" spans="1:27" ht="14.1" customHeight="1" x14ac:dyDescent="0.25"/>
  </sheetData>
  <sortState xmlns:xlrd2="http://schemas.microsoft.com/office/spreadsheetml/2017/richdata2" ref="J13:R205">
    <sortCondition ref="J13"/>
  </sortState>
  <mergeCells count="3">
    <mergeCell ref="A11:I11"/>
    <mergeCell ref="J11:R11"/>
    <mergeCell ref="S11:X11"/>
  </mergeCells>
  <pageMargins left="0.7" right="0.7" top="0.75" bottom="0.75" header="0.3" footer="0.3"/>
  <pageSetup paperSize="5" scale="3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H194"/>
  <sheetViews>
    <sheetView workbookViewId="0">
      <selection activeCell="H5" sqref="H5:H194"/>
    </sheetView>
  </sheetViews>
  <sheetFormatPr baseColWidth="10" defaultRowHeight="14.3" x14ac:dyDescent="0.25"/>
  <sheetData>
    <row r="5" spans="3:8" ht="16.3" x14ac:dyDescent="0.3">
      <c r="C5" s="47">
        <v>102</v>
      </c>
      <c r="D5">
        <v>132</v>
      </c>
      <c r="G5" s="67">
        <v>0</v>
      </c>
      <c r="H5" s="66">
        <v>3065.64</v>
      </c>
    </row>
    <row r="6" spans="3:8" ht="16.3" x14ac:dyDescent="0.3">
      <c r="C6" s="47"/>
      <c r="D6">
        <v>3065.64</v>
      </c>
      <c r="G6" s="67">
        <v>2</v>
      </c>
      <c r="H6" s="66">
        <v>220</v>
      </c>
    </row>
    <row r="7" spans="3:8" ht="16.3" x14ac:dyDescent="0.3">
      <c r="C7" s="49">
        <v>110</v>
      </c>
      <c r="D7">
        <v>62.78</v>
      </c>
      <c r="G7" s="67">
        <v>0</v>
      </c>
      <c r="H7" s="66">
        <v>52650</v>
      </c>
    </row>
    <row r="8" spans="3:8" ht="16.3" x14ac:dyDescent="0.3">
      <c r="C8" s="49">
        <v>3</v>
      </c>
      <c r="D8">
        <v>120</v>
      </c>
      <c r="G8" s="69">
        <v>62</v>
      </c>
      <c r="H8" s="68">
        <v>70.63</v>
      </c>
    </row>
    <row r="9" spans="3:8" ht="16.3" x14ac:dyDescent="0.3">
      <c r="C9" s="49"/>
      <c r="D9">
        <v>220</v>
      </c>
      <c r="G9" s="69">
        <v>76</v>
      </c>
      <c r="H9" s="68">
        <v>132</v>
      </c>
    </row>
    <row r="10" spans="3:8" ht="16.3" x14ac:dyDescent="0.3">
      <c r="C10" s="49"/>
      <c r="D10">
        <v>52650</v>
      </c>
      <c r="G10" s="71">
        <v>96</v>
      </c>
      <c r="H10" s="70">
        <v>62.78</v>
      </c>
    </row>
    <row r="11" spans="3:8" ht="16.3" x14ac:dyDescent="0.3">
      <c r="C11" s="49">
        <v>50</v>
      </c>
      <c r="D11">
        <v>70.63</v>
      </c>
      <c r="G11" s="69">
        <v>4</v>
      </c>
      <c r="H11" s="72">
        <v>120</v>
      </c>
    </row>
    <row r="12" spans="3:8" ht="16.3" x14ac:dyDescent="0.25">
      <c r="C12" s="49">
        <v>17</v>
      </c>
      <c r="D12">
        <v>1346.09</v>
      </c>
      <c r="G12" s="71">
        <v>9</v>
      </c>
      <c r="H12" s="66">
        <v>1346.09</v>
      </c>
    </row>
    <row r="13" spans="3:8" ht="16.3" x14ac:dyDescent="0.25">
      <c r="C13" s="49">
        <v>24</v>
      </c>
      <c r="D13">
        <v>185</v>
      </c>
      <c r="G13" s="74">
        <v>0</v>
      </c>
      <c r="H13" s="73">
        <v>185</v>
      </c>
    </row>
    <row r="14" spans="3:8" ht="16.3" x14ac:dyDescent="0.25">
      <c r="C14" s="49">
        <v>250</v>
      </c>
      <c r="D14">
        <v>129</v>
      </c>
      <c r="G14" s="74">
        <v>219</v>
      </c>
      <c r="H14" s="73">
        <v>129</v>
      </c>
    </row>
    <row r="15" spans="3:8" ht="16.3" x14ac:dyDescent="0.3">
      <c r="C15" s="49">
        <v>200</v>
      </c>
      <c r="D15">
        <v>150</v>
      </c>
      <c r="G15" s="69">
        <v>225</v>
      </c>
      <c r="H15" s="68">
        <v>150</v>
      </c>
    </row>
    <row r="16" spans="3:8" ht="16.3" x14ac:dyDescent="0.3">
      <c r="C16" s="49">
        <v>57</v>
      </c>
      <c r="D16">
        <v>11.49</v>
      </c>
      <c r="G16" s="69">
        <v>558</v>
      </c>
      <c r="H16" s="68">
        <v>13.06</v>
      </c>
    </row>
    <row r="17" spans="3:8" ht="16.3" x14ac:dyDescent="0.25">
      <c r="C17" s="49">
        <v>1</v>
      </c>
      <c r="D17">
        <v>52</v>
      </c>
      <c r="G17" s="74">
        <v>0</v>
      </c>
      <c r="H17" s="73">
        <v>52</v>
      </c>
    </row>
    <row r="18" spans="3:8" ht="16.3" x14ac:dyDescent="0.3">
      <c r="C18" s="49">
        <v>47</v>
      </c>
      <c r="D18">
        <v>582.88</v>
      </c>
      <c r="G18" s="69">
        <v>20</v>
      </c>
      <c r="H18" s="68">
        <v>582.88</v>
      </c>
    </row>
    <row r="19" spans="3:8" ht="16.3" x14ac:dyDescent="0.3">
      <c r="C19" s="49">
        <v>4</v>
      </c>
      <c r="D19">
        <v>607.70000000000005</v>
      </c>
      <c r="G19" s="75">
        <v>2</v>
      </c>
      <c r="H19" s="68">
        <v>178.5</v>
      </c>
    </row>
    <row r="20" spans="3:8" ht="16.3" x14ac:dyDescent="0.25">
      <c r="C20" s="49">
        <v>16</v>
      </c>
      <c r="D20">
        <v>90.79</v>
      </c>
      <c r="G20" s="74">
        <v>0</v>
      </c>
      <c r="H20" s="73">
        <v>424</v>
      </c>
    </row>
    <row r="21" spans="3:8" ht="16.3" x14ac:dyDescent="0.25">
      <c r="C21" s="49">
        <v>10</v>
      </c>
      <c r="D21">
        <v>424</v>
      </c>
      <c r="G21" s="74">
        <v>0</v>
      </c>
      <c r="H21" s="73">
        <v>607.70000000000005</v>
      </c>
    </row>
    <row r="22" spans="3:8" ht="16.3" x14ac:dyDescent="0.25">
      <c r="C22" s="49">
        <v>900</v>
      </c>
      <c r="D22">
        <v>11.8</v>
      </c>
      <c r="G22" s="74">
        <v>750</v>
      </c>
      <c r="H22" s="73">
        <v>11.8</v>
      </c>
    </row>
    <row r="23" spans="3:8" ht="16.3" x14ac:dyDescent="0.25">
      <c r="C23" s="49">
        <v>2</v>
      </c>
      <c r="D23">
        <v>122.7</v>
      </c>
      <c r="G23" s="74">
        <v>17</v>
      </c>
      <c r="H23" s="73">
        <v>90.79</v>
      </c>
    </row>
    <row r="24" spans="3:8" ht="16.3" x14ac:dyDescent="0.3">
      <c r="C24" s="49">
        <v>14</v>
      </c>
      <c r="D24">
        <v>52</v>
      </c>
      <c r="G24" s="69">
        <v>50</v>
      </c>
      <c r="H24" s="68">
        <v>171.61</v>
      </c>
    </row>
    <row r="25" spans="3:8" ht="16.3" x14ac:dyDescent="0.25">
      <c r="C25" s="49">
        <v>14</v>
      </c>
      <c r="D25">
        <v>150</v>
      </c>
      <c r="G25" s="74">
        <v>11</v>
      </c>
      <c r="H25" s="73">
        <v>52</v>
      </c>
    </row>
    <row r="26" spans="3:8" ht="16.3" x14ac:dyDescent="0.3">
      <c r="C26" s="49">
        <v>200</v>
      </c>
      <c r="D26">
        <v>46.02</v>
      </c>
      <c r="G26" s="69">
        <v>23</v>
      </c>
      <c r="H26" s="68">
        <v>36.89</v>
      </c>
    </row>
    <row r="27" spans="3:8" ht="16.3" x14ac:dyDescent="0.25">
      <c r="C27" s="49">
        <v>65</v>
      </c>
      <c r="D27">
        <v>100</v>
      </c>
      <c r="G27" s="74">
        <v>14</v>
      </c>
      <c r="H27" s="73">
        <v>150</v>
      </c>
    </row>
    <row r="28" spans="3:8" ht="16.3" x14ac:dyDescent="0.25">
      <c r="C28" s="49">
        <v>104</v>
      </c>
      <c r="D28">
        <v>162.19</v>
      </c>
      <c r="G28" s="76">
        <v>3</v>
      </c>
      <c r="H28" s="66">
        <v>46.02</v>
      </c>
    </row>
    <row r="29" spans="3:8" ht="16.3" x14ac:dyDescent="0.3">
      <c r="C29" s="49">
        <v>81</v>
      </c>
      <c r="D29">
        <v>123.69</v>
      </c>
      <c r="G29" s="69">
        <v>60</v>
      </c>
      <c r="H29" s="68">
        <v>100</v>
      </c>
    </row>
    <row r="30" spans="3:8" ht="16.3" x14ac:dyDescent="0.3">
      <c r="C30" s="49">
        <v>50</v>
      </c>
      <c r="D30">
        <v>180</v>
      </c>
      <c r="G30" s="69">
        <v>90</v>
      </c>
      <c r="H30" s="68">
        <v>162.19</v>
      </c>
    </row>
    <row r="31" spans="3:8" ht="16.3" x14ac:dyDescent="0.3">
      <c r="C31" s="49">
        <v>640</v>
      </c>
      <c r="D31">
        <v>150</v>
      </c>
      <c r="G31" s="69">
        <v>73</v>
      </c>
      <c r="H31" s="68">
        <v>123.69</v>
      </c>
    </row>
    <row r="32" spans="3:8" ht="16.3" x14ac:dyDescent="0.3">
      <c r="C32" s="49">
        <v>575</v>
      </c>
      <c r="D32">
        <v>65</v>
      </c>
      <c r="G32" s="69">
        <v>38</v>
      </c>
      <c r="H32" s="68">
        <v>180</v>
      </c>
    </row>
    <row r="33" spans="3:8" ht="16.3" x14ac:dyDescent="0.3">
      <c r="C33" s="49"/>
      <c r="D33">
        <v>9.1999999999999993</v>
      </c>
      <c r="G33" s="69">
        <v>5600</v>
      </c>
      <c r="H33" s="68">
        <v>6.5</v>
      </c>
    </row>
    <row r="34" spans="3:8" ht="16.3" x14ac:dyDescent="0.3">
      <c r="C34" s="49">
        <v>600</v>
      </c>
      <c r="D34">
        <v>218.3</v>
      </c>
      <c r="G34" s="69">
        <v>721</v>
      </c>
      <c r="H34" s="68">
        <v>18</v>
      </c>
    </row>
    <row r="35" spans="3:8" ht="16.3" x14ac:dyDescent="0.25">
      <c r="C35" s="49">
        <v>55</v>
      </c>
      <c r="D35">
        <v>140</v>
      </c>
      <c r="G35" s="74">
        <v>0</v>
      </c>
      <c r="H35" s="73">
        <v>9.1999999999999993</v>
      </c>
    </row>
    <row r="36" spans="3:8" ht="16.3" x14ac:dyDescent="0.25">
      <c r="C36" s="49">
        <v>460</v>
      </c>
      <c r="D36">
        <v>240</v>
      </c>
      <c r="G36" s="74">
        <v>603</v>
      </c>
      <c r="H36" s="73">
        <v>218.3</v>
      </c>
    </row>
    <row r="37" spans="3:8" ht="16.3" x14ac:dyDescent="0.25">
      <c r="C37" s="49">
        <v>100</v>
      </c>
      <c r="D37">
        <v>105</v>
      </c>
      <c r="G37" s="74">
        <v>50</v>
      </c>
      <c r="H37" s="73">
        <v>140</v>
      </c>
    </row>
    <row r="38" spans="3:8" ht="16.3" x14ac:dyDescent="0.25">
      <c r="C38" s="49">
        <v>205</v>
      </c>
      <c r="D38">
        <v>165</v>
      </c>
      <c r="G38" s="74">
        <v>200</v>
      </c>
      <c r="H38" s="73">
        <v>240</v>
      </c>
    </row>
    <row r="39" spans="3:8" ht="16.3" x14ac:dyDescent="0.25">
      <c r="C39" s="49">
        <v>50</v>
      </c>
      <c r="D39">
        <v>118</v>
      </c>
      <c r="G39" s="74">
        <v>110</v>
      </c>
      <c r="H39" s="73">
        <v>105</v>
      </c>
    </row>
    <row r="40" spans="3:8" ht="16.3" x14ac:dyDescent="0.25">
      <c r="C40" s="49">
        <v>324</v>
      </c>
      <c r="D40">
        <v>41.78</v>
      </c>
      <c r="G40" s="74">
        <v>200</v>
      </c>
      <c r="H40" s="73">
        <v>165</v>
      </c>
    </row>
    <row r="41" spans="3:8" ht="16.3" x14ac:dyDescent="0.25">
      <c r="C41" s="49">
        <v>100</v>
      </c>
      <c r="D41">
        <v>5</v>
      </c>
      <c r="G41" s="74">
        <v>50</v>
      </c>
      <c r="H41" s="73">
        <v>118</v>
      </c>
    </row>
    <row r="42" spans="3:8" ht="16.3" x14ac:dyDescent="0.3">
      <c r="C42" s="49">
        <v>87</v>
      </c>
      <c r="D42">
        <v>146</v>
      </c>
      <c r="G42" s="69">
        <v>320</v>
      </c>
      <c r="H42" s="68">
        <v>41.78</v>
      </c>
    </row>
    <row r="43" spans="3:8" ht="16.3" x14ac:dyDescent="0.3">
      <c r="C43" s="49">
        <v>14</v>
      </c>
      <c r="D43">
        <v>170.7</v>
      </c>
      <c r="G43" s="69">
        <v>12</v>
      </c>
      <c r="H43" s="68">
        <v>500</v>
      </c>
    </row>
    <row r="44" spans="3:8" ht="16.3" x14ac:dyDescent="0.3">
      <c r="C44" s="49">
        <v>18</v>
      </c>
      <c r="D44">
        <v>485.85</v>
      </c>
      <c r="G44" s="69">
        <v>50</v>
      </c>
      <c r="H44" s="68">
        <v>211.95</v>
      </c>
    </row>
    <row r="45" spans="3:8" ht="16.3" x14ac:dyDescent="0.3">
      <c r="C45" s="49">
        <v>242</v>
      </c>
      <c r="D45">
        <v>390</v>
      </c>
      <c r="G45" s="69">
        <v>3</v>
      </c>
      <c r="H45" s="68">
        <v>485.85</v>
      </c>
    </row>
    <row r="46" spans="3:8" ht="16.3" x14ac:dyDescent="0.3">
      <c r="C46" s="49"/>
      <c r="D46">
        <v>23.9</v>
      </c>
      <c r="G46" s="69">
        <v>130</v>
      </c>
      <c r="H46" s="68">
        <v>390</v>
      </c>
    </row>
    <row r="47" spans="3:8" ht="16.3" x14ac:dyDescent="0.3">
      <c r="C47" s="49">
        <v>8</v>
      </c>
      <c r="D47">
        <v>237.17</v>
      </c>
      <c r="G47" s="69">
        <v>332</v>
      </c>
      <c r="H47" s="68">
        <v>26.32</v>
      </c>
    </row>
    <row r="48" spans="3:8" ht="16.3" x14ac:dyDescent="0.3">
      <c r="C48" s="49">
        <v>625</v>
      </c>
      <c r="D48">
        <v>130</v>
      </c>
      <c r="G48" s="69">
        <v>7</v>
      </c>
      <c r="H48" s="68">
        <v>237.17</v>
      </c>
    </row>
    <row r="49" spans="3:8" ht="16.3" x14ac:dyDescent="0.3">
      <c r="C49" s="49">
        <v>43</v>
      </c>
      <c r="D49">
        <v>195</v>
      </c>
      <c r="G49" s="69">
        <v>650</v>
      </c>
      <c r="H49" s="68">
        <v>130</v>
      </c>
    </row>
    <row r="50" spans="3:8" ht="16.3" x14ac:dyDescent="0.3">
      <c r="C50" s="49">
        <v>4</v>
      </c>
      <c r="D50">
        <v>20</v>
      </c>
      <c r="G50" s="69">
        <v>36</v>
      </c>
      <c r="H50" s="68">
        <v>195</v>
      </c>
    </row>
    <row r="51" spans="3:8" ht="16.3" x14ac:dyDescent="0.3">
      <c r="C51" s="49">
        <v>7</v>
      </c>
      <c r="D51">
        <v>10</v>
      </c>
      <c r="G51" s="69">
        <v>8</v>
      </c>
      <c r="H51" s="68">
        <v>20</v>
      </c>
    </row>
    <row r="52" spans="3:8" ht="16.3" x14ac:dyDescent="0.3">
      <c r="C52" s="49">
        <v>250</v>
      </c>
      <c r="D52">
        <v>22.6</v>
      </c>
      <c r="G52" s="69">
        <v>0</v>
      </c>
      <c r="H52" s="68">
        <v>10</v>
      </c>
    </row>
    <row r="53" spans="3:8" ht="16.3" x14ac:dyDescent="0.3">
      <c r="C53" s="49">
        <v>2</v>
      </c>
      <c r="D53">
        <v>220</v>
      </c>
      <c r="G53" s="69">
        <v>250</v>
      </c>
      <c r="H53" s="68">
        <v>22.6</v>
      </c>
    </row>
    <row r="54" spans="3:8" ht="16.3" x14ac:dyDescent="0.3">
      <c r="C54" s="49">
        <v>450</v>
      </c>
      <c r="D54">
        <v>16.91</v>
      </c>
      <c r="G54" s="69">
        <v>2</v>
      </c>
      <c r="H54" s="68">
        <v>220</v>
      </c>
    </row>
    <row r="55" spans="3:8" ht="16.3" x14ac:dyDescent="0.3">
      <c r="C55" s="49">
        <v>350</v>
      </c>
      <c r="D55">
        <v>77.77</v>
      </c>
      <c r="G55" s="69">
        <v>480</v>
      </c>
      <c r="H55" s="68">
        <v>16.91</v>
      </c>
    </row>
    <row r="56" spans="3:8" ht="16.3" x14ac:dyDescent="0.3">
      <c r="C56" s="49">
        <v>190</v>
      </c>
      <c r="D56">
        <v>112</v>
      </c>
      <c r="G56" s="71">
        <v>380</v>
      </c>
      <c r="H56" s="68">
        <v>77.77</v>
      </c>
    </row>
    <row r="57" spans="3:8" ht="16.3" x14ac:dyDescent="0.3">
      <c r="C57" s="49">
        <v>27</v>
      </c>
      <c r="D57">
        <v>300</v>
      </c>
      <c r="G57" s="69">
        <v>80</v>
      </c>
      <c r="H57" s="68">
        <v>112</v>
      </c>
    </row>
    <row r="58" spans="3:8" ht="16.3" x14ac:dyDescent="0.3">
      <c r="C58" s="49">
        <v>30</v>
      </c>
      <c r="D58">
        <v>112</v>
      </c>
      <c r="G58" s="69">
        <v>0</v>
      </c>
      <c r="H58" s="68">
        <v>300</v>
      </c>
    </row>
    <row r="59" spans="3:8" ht="16.3" x14ac:dyDescent="0.3">
      <c r="C59" s="49">
        <v>75</v>
      </c>
      <c r="D59">
        <v>160</v>
      </c>
      <c r="G59" s="69">
        <v>5</v>
      </c>
      <c r="H59" s="68">
        <v>112</v>
      </c>
    </row>
    <row r="60" spans="3:8" ht="16.3" x14ac:dyDescent="0.3">
      <c r="C60" s="49">
        <v>75</v>
      </c>
      <c r="D60">
        <v>165</v>
      </c>
      <c r="G60" s="69">
        <v>0</v>
      </c>
      <c r="H60" s="68">
        <v>160</v>
      </c>
    </row>
    <row r="61" spans="3:8" ht="16.3" x14ac:dyDescent="0.3">
      <c r="C61" s="49">
        <v>15000</v>
      </c>
      <c r="D61">
        <v>1.3</v>
      </c>
      <c r="G61" s="69">
        <v>60</v>
      </c>
      <c r="H61" s="68">
        <v>165</v>
      </c>
    </row>
    <row r="62" spans="3:8" ht="16.3" x14ac:dyDescent="0.3">
      <c r="C62" s="49"/>
      <c r="D62">
        <v>7.5</v>
      </c>
      <c r="G62" s="69">
        <v>12100</v>
      </c>
      <c r="H62" s="68">
        <v>1.3</v>
      </c>
    </row>
    <row r="63" spans="3:8" ht="16.3" x14ac:dyDescent="0.3">
      <c r="C63" s="49">
        <v>14000</v>
      </c>
      <c r="D63">
        <v>14.2</v>
      </c>
      <c r="G63" s="69">
        <v>16500</v>
      </c>
      <c r="H63" s="68">
        <v>7.95</v>
      </c>
    </row>
    <row r="64" spans="3:8" ht="16.3" x14ac:dyDescent="0.3">
      <c r="C64" s="49">
        <v>16600</v>
      </c>
      <c r="D64">
        <v>13.99</v>
      </c>
      <c r="G64" s="69">
        <v>8100</v>
      </c>
      <c r="H64" s="68">
        <v>14.2</v>
      </c>
    </row>
    <row r="65" spans="3:8" ht="16.3" x14ac:dyDescent="0.3">
      <c r="C65" s="49">
        <v>8000</v>
      </c>
      <c r="D65">
        <v>4.5</v>
      </c>
      <c r="G65" s="69">
        <v>29500</v>
      </c>
      <c r="H65" s="68">
        <v>11.2</v>
      </c>
    </row>
    <row r="66" spans="3:8" ht="16.3" x14ac:dyDescent="0.3">
      <c r="C66" s="49"/>
      <c r="D66">
        <v>549</v>
      </c>
      <c r="G66" s="69">
        <v>13500</v>
      </c>
      <c r="H66" s="68">
        <v>13.99</v>
      </c>
    </row>
    <row r="67" spans="3:8" ht="16.3" x14ac:dyDescent="0.3">
      <c r="C67" s="49">
        <v>16</v>
      </c>
      <c r="D67">
        <v>115.67</v>
      </c>
      <c r="G67" s="71">
        <v>0</v>
      </c>
      <c r="H67" s="70">
        <v>549</v>
      </c>
    </row>
    <row r="68" spans="3:8" ht="16.3" x14ac:dyDescent="0.3">
      <c r="C68" s="49">
        <v>4</v>
      </c>
      <c r="D68">
        <v>38</v>
      </c>
      <c r="G68" s="69">
        <v>11</v>
      </c>
      <c r="H68" s="68">
        <v>115.67</v>
      </c>
    </row>
    <row r="69" spans="3:8" ht="16.3" x14ac:dyDescent="0.3">
      <c r="C69" s="49">
        <v>25</v>
      </c>
      <c r="D69">
        <v>11.49</v>
      </c>
      <c r="G69" s="69">
        <v>24</v>
      </c>
      <c r="H69" s="68">
        <v>11.49</v>
      </c>
    </row>
    <row r="70" spans="3:8" ht="16.3" x14ac:dyDescent="0.3">
      <c r="C70" s="49">
        <v>25</v>
      </c>
      <c r="D70">
        <v>280</v>
      </c>
      <c r="G70" s="69">
        <v>25</v>
      </c>
      <c r="H70" s="68">
        <v>354</v>
      </c>
    </row>
    <row r="71" spans="3:8" ht="16.3" x14ac:dyDescent="0.3">
      <c r="C71" s="49">
        <v>13</v>
      </c>
      <c r="D71">
        <v>380</v>
      </c>
      <c r="G71" s="69">
        <v>193</v>
      </c>
      <c r="H71" s="68">
        <v>60.65</v>
      </c>
    </row>
    <row r="72" spans="3:8" ht="16.3" x14ac:dyDescent="0.3">
      <c r="C72" s="53">
        <v>84</v>
      </c>
      <c r="D72">
        <v>35</v>
      </c>
      <c r="G72" s="71">
        <v>23</v>
      </c>
      <c r="H72" s="68">
        <v>280</v>
      </c>
    </row>
    <row r="73" spans="3:8" ht="16.3" x14ac:dyDescent="0.3">
      <c r="C73" s="53"/>
      <c r="D73">
        <v>58.11</v>
      </c>
      <c r="G73" s="69">
        <v>49</v>
      </c>
      <c r="H73" s="68">
        <v>270</v>
      </c>
    </row>
    <row r="74" spans="3:8" ht="16.3" x14ac:dyDescent="0.3">
      <c r="C74" s="53">
        <v>53</v>
      </c>
      <c r="D74">
        <v>58.11</v>
      </c>
      <c r="G74" s="69">
        <v>62</v>
      </c>
      <c r="H74" s="68">
        <v>35</v>
      </c>
    </row>
    <row r="75" spans="3:8" ht="16.3" x14ac:dyDescent="0.3">
      <c r="C75" s="53">
        <v>118</v>
      </c>
      <c r="D75">
        <v>58.11</v>
      </c>
      <c r="G75" s="69">
        <v>72</v>
      </c>
      <c r="H75" s="68">
        <v>58.11</v>
      </c>
    </row>
    <row r="76" spans="3:8" ht="16.3" x14ac:dyDescent="0.3">
      <c r="C76" s="53"/>
      <c r="D76">
        <v>58.11</v>
      </c>
      <c r="G76" s="69">
        <v>24</v>
      </c>
      <c r="H76" s="68">
        <v>58.11</v>
      </c>
    </row>
    <row r="77" spans="3:8" ht="16.3" x14ac:dyDescent="0.3">
      <c r="C77" s="53"/>
      <c r="D77">
        <v>58.11</v>
      </c>
      <c r="G77" s="69">
        <v>0</v>
      </c>
      <c r="H77" s="68">
        <v>58.11</v>
      </c>
    </row>
    <row r="78" spans="3:8" ht="16.3" x14ac:dyDescent="0.3">
      <c r="C78" s="53">
        <v>18</v>
      </c>
      <c r="D78">
        <v>67.8</v>
      </c>
      <c r="G78" s="77">
        <v>0</v>
      </c>
      <c r="H78" s="70">
        <v>58.11</v>
      </c>
    </row>
    <row r="79" spans="3:8" ht="16.3" x14ac:dyDescent="0.3">
      <c r="C79" s="53"/>
      <c r="D79">
        <v>67.8</v>
      </c>
      <c r="G79" s="77">
        <v>0</v>
      </c>
      <c r="H79" s="70">
        <v>58.11</v>
      </c>
    </row>
    <row r="80" spans="3:8" ht="16.3" x14ac:dyDescent="0.3">
      <c r="C80" s="53">
        <v>0</v>
      </c>
      <c r="D80">
        <v>67.8</v>
      </c>
      <c r="G80" s="77">
        <v>30</v>
      </c>
      <c r="H80" s="70">
        <v>67.8</v>
      </c>
    </row>
    <row r="81" spans="3:8" ht="16.3" x14ac:dyDescent="0.3">
      <c r="C81" s="53">
        <v>0</v>
      </c>
      <c r="D81">
        <v>50.85</v>
      </c>
      <c r="G81" s="77">
        <v>0</v>
      </c>
      <c r="H81" s="70">
        <v>67.8</v>
      </c>
    </row>
    <row r="82" spans="3:8" ht="16.3" x14ac:dyDescent="0.3">
      <c r="C82" s="49">
        <v>125</v>
      </c>
      <c r="D82">
        <v>140</v>
      </c>
      <c r="G82" s="77">
        <v>0</v>
      </c>
      <c r="H82" s="70">
        <v>67.8</v>
      </c>
    </row>
    <row r="83" spans="3:8" ht="16.3" x14ac:dyDescent="0.3">
      <c r="C83" s="53">
        <v>125</v>
      </c>
      <c r="D83">
        <v>130</v>
      </c>
      <c r="G83" s="77">
        <v>0</v>
      </c>
      <c r="H83" s="70">
        <v>50.85</v>
      </c>
    </row>
    <row r="84" spans="3:8" ht="16.3" x14ac:dyDescent="0.3">
      <c r="C84" s="53">
        <v>6500</v>
      </c>
      <c r="D84">
        <v>4.7</v>
      </c>
      <c r="G84" s="77">
        <v>190</v>
      </c>
      <c r="H84" s="70">
        <v>140</v>
      </c>
    </row>
    <row r="85" spans="3:8" ht="16.3" x14ac:dyDescent="0.3">
      <c r="C85" s="53">
        <v>195</v>
      </c>
      <c r="D85">
        <v>125</v>
      </c>
      <c r="G85" s="77">
        <v>145</v>
      </c>
      <c r="H85" s="70">
        <v>130</v>
      </c>
    </row>
    <row r="86" spans="3:8" ht="16.3" x14ac:dyDescent="0.3">
      <c r="C86" s="53">
        <v>450</v>
      </c>
      <c r="D86">
        <v>112</v>
      </c>
      <c r="G86" s="77">
        <v>6300</v>
      </c>
      <c r="H86" s="70">
        <v>4.7</v>
      </c>
    </row>
    <row r="87" spans="3:8" ht="16.3" x14ac:dyDescent="0.3">
      <c r="C87" s="53"/>
      <c r="D87">
        <v>130</v>
      </c>
      <c r="G87" s="77">
        <v>390</v>
      </c>
      <c r="H87" s="70">
        <v>125</v>
      </c>
    </row>
    <row r="88" spans="3:8" ht="16.3" x14ac:dyDescent="0.25">
      <c r="C88" s="53">
        <v>270</v>
      </c>
      <c r="D88">
        <v>154</v>
      </c>
      <c r="G88" s="76">
        <v>399</v>
      </c>
      <c r="H88" s="66">
        <v>112</v>
      </c>
    </row>
    <row r="89" spans="3:8" ht="16.3" x14ac:dyDescent="0.3">
      <c r="C89" s="53">
        <v>348</v>
      </c>
      <c r="D89">
        <v>145</v>
      </c>
      <c r="G89" s="77">
        <v>50</v>
      </c>
      <c r="H89" s="70">
        <v>130</v>
      </c>
    </row>
    <row r="90" spans="3:8" ht="16.3" x14ac:dyDescent="0.3">
      <c r="C90" s="53">
        <v>276</v>
      </c>
      <c r="D90">
        <v>6.49</v>
      </c>
      <c r="G90" s="77">
        <v>259</v>
      </c>
      <c r="H90" s="70">
        <v>154</v>
      </c>
    </row>
    <row r="91" spans="3:8" ht="16.3" x14ac:dyDescent="0.3">
      <c r="C91" s="53">
        <v>36</v>
      </c>
      <c r="D91">
        <v>274.20999999999998</v>
      </c>
      <c r="G91" s="77">
        <v>222</v>
      </c>
      <c r="H91" s="70">
        <v>145</v>
      </c>
    </row>
    <row r="92" spans="3:8" ht="16.3" x14ac:dyDescent="0.3">
      <c r="C92" s="53">
        <v>26</v>
      </c>
      <c r="D92">
        <v>536.9</v>
      </c>
      <c r="G92" s="77">
        <v>61</v>
      </c>
      <c r="H92" s="70">
        <v>146</v>
      </c>
    </row>
    <row r="93" spans="3:8" ht="16.3" x14ac:dyDescent="0.3">
      <c r="C93" s="53">
        <v>15</v>
      </c>
      <c r="D93">
        <v>225.98</v>
      </c>
      <c r="G93" s="77">
        <v>199</v>
      </c>
      <c r="H93" s="70">
        <v>6.49</v>
      </c>
    </row>
    <row r="94" spans="3:8" ht="16.3" x14ac:dyDescent="0.3">
      <c r="C94" s="53">
        <v>27</v>
      </c>
      <c r="D94">
        <v>192</v>
      </c>
      <c r="G94" s="77">
        <v>35</v>
      </c>
      <c r="H94" s="70">
        <v>274.20999999999998</v>
      </c>
    </row>
    <row r="95" spans="3:8" ht="16.3" x14ac:dyDescent="0.3">
      <c r="C95" s="53">
        <v>4</v>
      </c>
      <c r="D95">
        <v>200</v>
      </c>
      <c r="G95" s="77">
        <v>25</v>
      </c>
      <c r="H95" s="70">
        <v>536.9</v>
      </c>
    </row>
    <row r="96" spans="3:8" ht="16.3" x14ac:dyDescent="0.3">
      <c r="C96" s="53"/>
      <c r="D96">
        <v>160</v>
      </c>
      <c r="G96" s="77">
        <v>66</v>
      </c>
      <c r="H96" s="70">
        <v>337.5</v>
      </c>
    </row>
    <row r="97" spans="3:8" ht="16.3" x14ac:dyDescent="0.3">
      <c r="C97" s="53">
        <v>260</v>
      </c>
      <c r="D97">
        <v>145</v>
      </c>
      <c r="G97" s="77">
        <v>10</v>
      </c>
      <c r="H97" s="70">
        <v>192</v>
      </c>
    </row>
    <row r="98" spans="3:8" ht="16.3" x14ac:dyDescent="0.3">
      <c r="C98" s="53">
        <v>9</v>
      </c>
      <c r="D98">
        <v>364</v>
      </c>
      <c r="G98" s="77">
        <v>3</v>
      </c>
      <c r="H98" s="70">
        <v>200</v>
      </c>
    </row>
    <row r="99" spans="3:8" ht="16.3" x14ac:dyDescent="0.3">
      <c r="C99" s="53">
        <v>56</v>
      </c>
      <c r="D99">
        <v>18.5</v>
      </c>
      <c r="G99" s="77">
        <v>9</v>
      </c>
      <c r="H99" s="70">
        <v>364</v>
      </c>
    </row>
    <row r="100" spans="3:8" ht="16.3" x14ac:dyDescent="0.3">
      <c r="C100" s="53">
        <v>84</v>
      </c>
      <c r="D100">
        <v>18.5</v>
      </c>
      <c r="G100" s="77">
        <v>50</v>
      </c>
      <c r="H100" s="70">
        <v>160</v>
      </c>
    </row>
    <row r="101" spans="3:8" ht="16.3" x14ac:dyDescent="0.3">
      <c r="C101" s="53">
        <v>40</v>
      </c>
      <c r="D101">
        <v>13.5</v>
      </c>
      <c r="G101" s="77">
        <v>600</v>
      </c>
      <c r="H101" s="70">
        <v>145</v>
      </c>
    </row>
    <row r="102" spans="3:8" ht="16.3" x14ac:dyDescent="0.3">
      <c r="C102" s="53">
        <v>3</v>
      </c>
      <c r="D102">
        <v>18.5</v>
      </c>
      <c r="G102" s="77">
        <v>0</v>
      </c>
      <c r="H102" s="70">
        <v>13.5</v>
      </c>
    </row>
    <row r="103" spans="3:8" ht="16.3" x14ac:dyDescent="0.3">
      <c r="C103" s="53">
        <v>3</v>
      </c>
      <c r="D103">
        <v>12.16</v>
      </c>
      <c r="G103" s="77">
        <v>53</v>
      </c>
      <c r="H103" s="70">
        <v>18.5</v>
      </c>
    </row>
    <row r="104" spans="3:8" ht="16.3" x14ac:dyDescent="0.3">
      <c r="C104" s="53"/>
      <c r="D104">
        <v>560</v>
      </c>
      <c r="G104" s="77">
        <v>34</v>
      </c>
      <c r="H104" s="70">
        <v>18.5</v>
      </c>
    </row>
    <row r="105" spans="3:8" ht="16.3" x14ac:dyDescent="0.3">
      <c r="C105" s="53"/>
      <c r="D105">
        <v>300</v>
      </c>
      <c r="G105" s="77">
        <v>78</v>
      </c>
      <c r="H105" s="70">
        <v>18.5</v>
      </c>
    </row>
    <row r="106" spans="3:8" ht="16.3" x14ac:dyDescent="0.3">
      <c r="C106" s="53"/>
      <c r="D106">
        <v>225</v>
      </c>
      <c r="G106" s="77">
        <v>0</v>
      </c>
      <c r="H106" s="70">
        <v>12.16</v>
      </c>
    </row>
    <row r="107" spans="3:8" ht="16.3" x14ac:dyDescent="0.3">
      <c r="C107" s="53">
        <v>18</v>
      </c>
      <c r="D107">
        <v>812.43</v>
      </c>
      <c r="G107" s="77">
        <v>35</v>
      </c>
      <c r="H107" s="70">
        <v>560</v>
      </c>
    </row>
    <row r="108" spans="3:8" ht="16.3" x14ac:dyDescent="0.3">
      <c r="C108" s="53">
        <v>375</v>
      </c>
      <c r="D108">
        <v>125</v>
      </c>
      <c r="G108" s="77">
        <v>0</v>
      </c>
      <c r="H108" s="70">
        <v>300</v>
      </c>
    </row>
    <row r="109" spans="3:8" ht="16.3" x14ac:dyDescent="0.3">
      <c r="C109" s="53">
        <v>825</v>
      </c>
      <c r="D109">
        <v>130</v>
      </c>
      <c r="G109" s="77">
        <v>0</v>
      </c>
      <c r="H109" s="70">
        <v>225</v>
      </c>
    </row>
    <row r="110" spans="3:8" ht="16.3" x14ac:dyDescent="0.3">
      <c r="C110" s="53">
        <v>175</v>
      </c>
      <c r="D110">
        <v>130</v>
      </c>
      <c r="G110" s="77">
        <v>18</v>
      </c>
      <c r="H110" s="70">
        <v>812.43</v>
      </c>
    </row>
    <row r="111" spans="3:8" ht="16.3" x14ac:dyDescent="0.3">
      <c r="C111" s="53">
        <v>1000</v>
      </c>
      <c r="D111">
        <v>14</v>
      </c>
      <c r="G111" s="77">
        <v>314</v>
      </c>
      <c r="H111" s="70">
        <v>125</v>
      </c>
    </row>
    <row r="112" spans="3:8" ht="16.3" x14ac:dyDescent="0.3">
      <c r="C112" s="53">
        <v>39</v>
      </c>
      <c r="D112">
        <v>850</v>
      </c>
      <c r="G112" s="77">
        <v>650</v>
      </c>
      <c r="H112" s="70">
        <v>130</v>
      </c>
    </row>
    <row r="113" spans="3:8" ht="16.3" x14ac:dyDescent="0.3">
      <c r="C113" s="53">
        <v>91</v>
      </c>
      <c r="D113">
        <v>450</v>
      </c>
      <c r="G113" s="77">
        <v>150</v>
      </c>
      <c r="H113" s="70">
        <v>130</v>
      </c>
    </row>
    <row r="114" spans="3:8" ht="16.3" x14ac:dyDescent="0.3">
      <c r="C114" s="53">
        <v>8</v>
      </c>
      <c r="D114">
        <v>291.83</v>
      </c>
      <c r="G114" s="77">
        <v>75</v>
      </c>
      <c r="H114" s="70">
        <v>1287.8</v>
      </c>
    </row>
    <row r="115" spans="3:8" ht="16.3" x14ac:dyDescent="0.3">
      <c r="C115" s="53">
        <v>30</v>
      </c>
      <c r="D115">
        <v>125</v>
      </c>
      <c r="G115" s="77">
        <v>980</v>
      </c>
      <c r="H115" s="70">
        <v>14</v>
      </c>
    </row>
    <row r="116" spans="3:8" ht="16.3" x14ac:dyDescent="0.3">
      <c r="C116" s="53">
        <v>117</v>
      </c>
      <c r="D116">
        <v>144</v>
      </c>
      <c r="G116" s="77">
        <v>43</v>
      </c>
      <c r="H116" s="70">
        <v>850</v>
      </c>
    </row>
    <row r="117" spans="3:8" ht="16.3" x14ac:dyDescent="0.3">
      <c r="C117" s="53">
        <v>25</v>
      </c>
      <c r="D117">
        <v>50</v>
      </c>
      <c r="G117" s="77">
        <v>90</v>
      </c>
      <c r="H117" s="70">
        <v>344.25</v>
      </c>
    </row>
    <row r="118" spans="3:8" ht="16.3" x14ac:dyDescent="0.3">
      <c r="C118" s="53">
        <v>220</v>
      </c>
      <c r="D118">
        <v>39.51</v>
      </c>
      <c r="G118" s="77">
        <v>20</v>
      </c>
      <c r="H118" s="70">
        <v>291.83</v>
      </c>
    </row>
    <row r="119" spans="3:8" ht="16.3" x14ac:dyDescent="0.3">
      <c r="C119" s="53">
        <v>470</v>
      </c>
      <c r="D119">
        <v>125</v>
      </c>
      <c r="G119" s="77">
        <v>30</v>
      </c>
      <c r="H119" s="70">
        <v>125</v>
      </c>
    </row>
    <row r="120" spans="3:8" ht="16.3" x14ac:dyDescent="0.3">
      <c r="C120" s="53">
        <v>17</v>
      </c>
      <c r="D120">
        <v>205</v>
      </c>
      <c r="G120" s="77">
        <v>132</v>
      </c>
      <c r="H120" s="70">
        <v>144</v>
      </c>
    </row>
    <row r="121" spans="3:8" ht="16.3" x14ac:dyDescent="0.3">
      <c r="C121" s="53">
        <v>51</v>
      </c>
      <c r="D121">
        <v>11.96</v>
      </c>
      <c r="G121" s="77">
        <v>16</v>
      </c>
      <c r="H121" s="70">
        <v>50</v>
      </c>
    </row>
    <row r="122" spans="3:8" ht="16.3" x14ac:dyDescent="0.3">
      <c r="C122" s="53">
        <v>175</v>
      </c>
      <c r="D122">
        <v>130</v>
      </c>
      <c r="G122" s="77">
        <v>175</v>
      </c>
      <c r="H122" s="70">
        <v>39.51</v>
      </c>
    </row>
    <row r="123" spans="3:8" ht="16.3" x14ac:dyDescent="0.3">
      <c r="C123" s="53"/>
      <c r="D123">
        <v>170</v>
      </c>
      <c r="G123" s="77">
        <v>10</v>
      </c>
      <c r="H123" s="70">
        <v>158</v>
      </c>
    </row>
    <row r="124" spans="3:8" ht="16.3" x14ac:dyDescent="0.3">
      <c r="C124" s="53"/>
      <c r="D124">
        <v>190</v>
      </c>
      <c r="G124" s="77">
        <v>650</v>
      </c>
      <c r="H124" s="70">
        <v>95</v>
      </c>
    </row>
    <row r="125" spans="3:8" ht="16.3" x14ac:dyDescent="0.3">
      <c r="C125" s="53">
        <v>62</v>
      </c>
      <c r="D125">
        <v>14.35</v>
      </c>
      <c r="G125" s="77">
        <v>29</v>
      </c>
      <c r="H125" s="70">
        <v>205</v>
      </c>
    </row>
    <row r="126" spans="3:8" ht="16.3" x14ac:dyDescent="0.3">
      <c r="C126" s="53">
        <v>100</v>
      </c>
      <c r="D126">
        <v>14.35</v>
      </c>
      <c r="G126" s="77">
        <v>52</v>
      </c>
      <c r="H126" s="70">
        <v>11.96</v>
      </c>
    </row>
    <row r="127" spans="3:8" ht="16.3" x14ac:dyDescent="0.3">
      <c r="C127" s="53">
        <v>100</v>
      </c>
      <c r="D127">
        <v>14.35</v>
      </c>
      <c r="G127" s="77">
        <v>175</v>
      </c>
      <c r="H127" s="70">
        <v>130</v>
      </c>
    </row>
    <row r="128" spans="3:8" ht="16.3" x14ac:dyDescent="0.3">
      <c r="C128" s="53">
        <v>36</v>
      </c>
      <c r="D128">
        <v>14.35</v>
      </c>
      <c r="G128" s="77">
        <v>48</v>
      </c>
      <c r="H128" s="70">
        <v>170</v>
      </c>
    </row>
    <row r="129" spans="3:8" ht="16.3" x14ac:dyDescent="0.3">
      <c r="C129" s="53">
        <v>585</v>
      </c>
      <c r="D129">
        <v>247.8</v>
      </c>
      <c r="G129" s="77">
        <v>890</v>
      </c>
      <c r="H129" s="70">
        <v>2.65</v>
      </c>
    </row>
    <row r="130" spans="3:8" ht="16.3" x14ac:dyDescent="0.3">
      <c r="C130" s="53">
        <v>5</v>
      </c>
      <c r="D130">
        <v>377.83</v>
      </c>
      <c r="G130" s="77">
        <v>54</v>
      </c>
      <c r="H130" s="70">
        <v>14.35</v>
      </c>
    </row>
    <row r="131" spans="3:8" ht="16.3" x14ac:dyDescent="0.3">
      <c r="C131" s="53">
        <v>5</v>
      </c>
      <c r="D131">
        <v>175</v>
      </c>
      <c r="G131" s="77">
        <v>124</v>
      </c>
      <c r="H131" s="70">
        <v>14.35</v>
      </c>
    </row>
    <row r="132" spans="3:8" ht="16.3" x14ac:dyDescent="0.3">
      <c r="C132" s="53">
        <v>1</v>
      </c>
      <c r="D132">
        <v>175</v>
      </c>
      <c r="G132" s="77">
        <v>88</v>
      </c>
      <c r="H132" s="70">
        <v>14.35</v>
      </c>
    </row>
    <row r="133" spans="3:8" ht="16.3" x14ac:dyDescent="0.3">
      <c r="C133" s="53">
        <v>1600</v>
      </c>
      <c r="D133">
        <v>53</v>
      </c>
      <c r="G133" s="78">
        <v>26</v>
      </c>
      <c r="H133" s="68">
        <v>14.35</v>
      </c>
    </row>
    <row r="134" spans="3:8" ht="16.3" x14ac:dyDescent="0.3">
      <c r="C134" s="53">
        <v>71</v>
      </c>
      <c r="D134">
        <v>29.14</v>
      </c>
      <c r="G134" s="78">
        <v>850</v>
      </c>
      <c r="H134" s="68">
        <v>236.25</v>
      </c>
    </row>
    <row r="135" spans="3:8" ht="16.3" x14ac:dyDescent="0.3">
      <c r="C135" s="53">
        <v>50</v>
      </c>
      <c r="D135">
        <v>220</v>
      </c>
      <c r="G135" s="77">
        <v>40</v>
      </c>
      <c r="H135" s="70">
        <v>361.8</v>
      </c>
    </row>
    <row r="136" spans="3:8" ht="16.3" x14ac:dyDescent="0.3">
      <c r="C136" s="53">
        <v>900</v>
      </c>
      <c r="D136">
        <v>74.8</v>
      </c>
      <c r="G136" s="77">
        <v>18</v>
      </c>
      <c r="H136" s="70">
        <v>29.14</v>
      </c>
    </row>
    <row r="137" spans="3:8" ht="16.3" x14ac:dyDescent="0.3">
      <c r="C137" s="53">
        <v>260</v>
      </c>
      <c r="D137">
        <v>98.33</v>
      </c>
      <c r="G137" s="77">
        <v>650</v>
      </c>
      <c r="H137" s="70">
        <v>53</v>
      </c>
    </row>
    <row r="138" spans="3:8" ht="16.3" x14ac:dyDescent="0.3">
      <c r="C138" s="53">
        <v>1000</v>
      </c>
      <c r="D138">
        <v>4</v>
      </c>
      <c r="G138" s="77">
        <v>15</v>
      </c>
      <c r="H138" s="70">
        <v>220</v>
      </c>
    </row>
    <row r="139" spans="3:8" ht="16.3" x14ac:dyDescent="0.3">
      <c r="C139" s="53">
        <v>14</v>
      </c>
      <c r="D139">
        <v>30</v>
      </c>
      <c r="G139" s="77">
        <v>11</v>
      </c>
      <c r="H139" s="70">
        <v>175</v>
      </c>
    </row>
    <row r="140" spans="3:8" ht="16.3" x14ac:dyDescent="0.3">
      <c r="C140" s="53">
        <v>0</v>
      </c>
      <c r="D140">
        <v>178.5</v>
      </c>
      <c r="G140" s="77">
        <v>1</v>
      </c>
      <c r="H140" s="70">
        <v>175</v>
      </c>
    </row>
    <row r="141" spans="3:8" ht="16.3" x14ac:dyDescent="0.3">
      <c r="C141" s="53">
        <v>215</v>
      </c>
      <c r="D141">
        <v>225</v>
      </c>
      <c r="G141" s="77">
        <v>525</v>
      </c>
      <c r="H141" s="70">
        <v>74.8</v>
      </c>
    </row>
    <row r="142" spans="3:8" ht="16.3" x14ac:dyDescent="0.3">
      <c r="C142" s="53">
        <v>2</v>
      </c>
      <c r="D142">
        <v>2000</v>
      </c>
      <c r="G142" s="77">
        <v>612</v>
      </c>
      <c r="H142" s="70">
        <v>135.38</v>
      </c>
    </row>
    <row r="143" spans="3:8" ht="16.3" x14ac:dyDescent="0.3">
      <c r="C143" s="53">
        <v>9</v>
      </c>
      <c r="D143">
        <v>2000</v>
      </c>
      <c r="G143" s="77">
        <v>0</v>
      </c>
      <c r="H143" s="70">
        <v>4</v>
      </c>
    </row>
    <row r="144" spans="3:8" ht="16.3" x14ac:dyDescent="0.3">
      <c r="C144" s="53">
        <v>600</v>
      </c>
      <c r="D144">
        <v>130</v>
      </c>
      <c r="G144" s="77">
        <v>9</v>
      </c>
      <c r="H144" s="70">
        <v>30</v>
      </c>
    </row>
    <row r="145" spans="3:8" ht="16.3" x14ac:dyDescent="0.3">
      <c r="C145" s="53">
        <v>5</v>
      </c>
      <c r="D145">
        <v>140</v>
      </c>
      <c r="G145" s="77">
        <v>190</v>
      </c>
      <c r="H145" s="70">
        <v>225</v>
      </c>
    </row>
    <row r="146" spans="3:8" ht="16.3" x14ac:dyDescent="0.3">
      <c r="C146" s="53">
        <v>245</v>
      </c>
      <c r="D146">
        <v>90</v>
      </c>
      <c r="G146" s="77">
        <v>2</v>
      </c>
      <c r="H146" s="70">
        <v>2000</v>
      </c>
    </row>
    <row r="147" spans="3:8" ht="16.3" x14ac:dyDescent="0.3">
      <c r="C147" s="53">
        <v>1050</v>
      </c>
      <c r="D147">
        <v>125</v>
      </c>
      <c r="G147" s="77">
        <v>9</v>
      </c>
      <c r="H147" s="70">
        <v>2000</v>
      </c>
    </row>
    <row r="148" spans="3:8" ht="16.3" x14ac:dyDescent="0.3">
      <c r="C148" s="53">
        <v>85</v>
      </c>
      <c r="D148">
        <v>125</v>
      </c>
      <c r="G148" s="77">
        <v>489</v>
      </c>
      <c r="H148" s="70">
        <v>130</v>
      </c>
    </row>
    <row r="149" spans="3:8" ht="16.3" x14ac:dyDescent="0.3">
      <c r="C149" s="53">
        <v>510</v>
      </c>
      <c r="D149">
        <v>130</v>
      </c>
      <c r="G149" s="77">
        <v>16</v>
      </c>
      <c r="H149" s="70">
        <v>175</v>
      </c>
    </row>
    <row r="150" spans="3:8" ht="16.3" x14ac:dyDescent="0.3">
      <c r="C150" s="53">
        <v>100</v>
      </c>
      <c r="D150">
        <v>130</v>
      </c>
      <c r="G150" s="77">
        <v>0</v>
      </c>
      <c r="H150" s="70">
        <v>140</v>
      </c>
    </row>
    <row r="151" spans="3:8" ht="16.3" x14ac:dyDescent="0.3">
      <c r="C151" s="53">
        <v>125</v>
      </c>
      <c r="D151">
        <v>130</v>
      </c>
      <c r="G151" s="77">
        <v>174</v>
      </c>
      <c r="H151" s="70">
        <v>90</v>
      </c>
    </row>
    <row r="152" spans="3:8" ht="16.3" x14ac:dyDescent="0.3">
      <c r="C152" s="53">
        <v>600</v>
      </c>
      <c r="D152">
        <v>125</v>
      </c>
      <c r="G152" s="77">
        <v>92</v>
      </c>
      <c r="H152" s="70">
        <v>125</v>
      </c>
    </row>
    <row r="153" spans="3:8" ht="16.3" x14ac:dyDescent="0.3">
      <c r="C153" s="53">
        <v>275</v>
      </c>
      <c r="D153">
        <v>125</v>
      </c>
      <c r="G153" s="77">
        <v>140</v>
      </c>
      <c r="H153" s="70">
        <v>130</v>
      </c>
    </row>
    <row r="154" spans="3:8" ht="16.3" x14ac:dyDescent="0.3">
      <c r="C154" s="53">
        <v>300</v>
      </c>
      <c r="D154">
        <v>125</v>
      </c>
      <c r="G154" s="77">
        <v>75</v>
      </c>
      <c r="H154" s="70">
        <v>130</v>
      </c>
    </row>
    <row r="155" spans="3:8" ht="16.3" x14ac:dyDescent="0.3">
      <c r="C155" s="53">
        <v>600</v>
      </c>
      <c r="D155">
        <v>125</v>
      </c>
      <c r="G155" s="77">
        <v>130</v>
      </c>
      <c r="H155" s="70">
        <v>130</v>
      </c>
    </row>
    <row r="156" spans="3:8" ht="16.3" x14ac:dyDescent="0.3">
      <c r="C156" s="53">
        <v>200</v>
      </c>
      <c r="D156">
        <v>125</v>
      </c>
      <c r="G156" s="77">
        <v>255</v>
      </c>
      <c r="H156" s="70">
        <v>125</v>
      </c>
    </row>
    <row r="157" spans="3:8" ht="16.3" x14ac:dyDescent="0.3">
      <c r="C157" s="53">
        <v>525</v>
      </c>
      <c r="D157">
        <v>125</v>
      </c>
      <c r="G157" s="77">
        <v>225</v>
      </c>
      <c r="H157" s="70">
        <v>125</v>
      </c>
    </row>
    <row r="158" spans="3:8" ht="16.3" x14ac:dyDescent="0.3">
      <c r="C158" s="53">
        <v>170</v>
      </c>
      <c r="D158">
        <v>90</v>
      </c>
      <c r="G158" s="77">
        <v>302</v>
      </c>
      <c r="H158" s="70">
        <v>125</v>
      </c>
    </row>
    <row r="159" spans="3:8" ht="16.3" x14ac:dyDescent="0.3">
      <c r="C159" s="53">
        <v>350</v>
      </c>
      <c r="D159">
        <v>90</v>
      </c>
      <c r="G159" s="77">
        <v>600</v>
      </c>
      <c r="H159" s="70">
        <v>125</v>
      </c>
    </row>
    <row r="160" spans="3:8" ht="16.3" x14ac:dyDescent="0.3">
      <c r="C160" s="53">
        <v>200</v>
      </c>
      <c r="D160">
        <v>125</v>
      </c>
      <c r="G160" s="77">
        <v>200</v>
      </c>
      <c r="H160" s="70">
        <v>125</v>
      </c>
    </row>
    <row r="161" spans="3:8" ht="16.3" x14ac:dyDescent="0.3">
      <c r="C161" s="53"/>
      <c r="D161">
        <v>66</v>
      </c>
      <c r="G161" s="77">
        <v>700</v>
      </c>
      <c r="H161" s="70">
        <v>125</v>
      </c>
    </row>
    <row r="162" spans="3:8" ht="16.3" x14ac:dyDescent="0.3">
      <c r="C162" s="53">
        <v>58</v>
      </c>
      <c r="D162">
        <v>25</v>
      </c>
      <c r="G162" s="77">
        <v>475</v>
      </c>
      <c r="H162" s="70">
        <v>125</v>
      </c>
    </row>
    <row r="163" spans="3:8" ht="16.3" x14ac:dyDescent="0.3">
      <c r="C163" s="53">
        <v>11</v>
      </c>
      <c r="D163">
        <v>1290</v>
      </c>
      <c r="G163" s="77">
        <v>170</v>
      </c>
      <c r="H163" s="70">
        <v>90</v>
      </c>
    </row>
    <row r="164" spans="3:8" ht="16.3" x14ac:dyDescent="0.3">
      <c r="C164" s="53">
        <v>10</v>
      </c>
      <c r="D164">
        <v>2400</v>
      </c>
      <c r="G164" s="77">
        <v>725</v>
      </c>
      <c r="H164" s="70">
        <v>90</v>
      </c>
    </row>
    <row r="165" spans="3:8" ht="16.3" x14ac:dyDescent="0.3">
      <c r="C165" s="53">
        <v>13</v>
      </c>
      <c r="D165">
        <v>1200</v>
      </c>
      <c r="G165" s="77">
        <v>200</v>
      </c>
      <c r="H165" s="70">
        <v>125</v>
      </c>
    </row>
    <row r="166" spans="3:8" ht="16.3" x14ac:dyDescent="0.3">
      <c r="C166" s="53">
        <v>2</v>
      </c>
      <c r="D166">
        <v>1500</v>
      </c>
      <c r="G166" s="77">
        <v>0</v>
      </c>
      <c r="H166" s="70">
        <v>66</v>
      </c>
    </row>
    <row r="167" spans="3:8" ht="16.3" x14ac:dyDescent="0.3">
      <c r="C167" s="53">
        <v>2</v>
      </c>
      <c r="D167">
        <v>1500</v>
      </c>
      <c r="G167" s="77">
        <v>48</v>
      </c>
      <c r="H167" s="70">
        <v>25</v>
      </c>
    </row>
    <row r="168" spans="3:8" ht="16.3" x14ac:dyDescent="0.3">
      <c r="C168" s="53">
        <v>1</v>
      </c>
      <c r="D168">
        <v>1500</v>
      </c>
      <c r="G168" s="77">
        <v>9</v>
      </c>
      <c r="H168" s="70">
        <v>1290</v>
      </c>
    </row>
    <row r="169" spans="3:8" ht="16.3" x14ac:dyDescent="0.3">
      <c r="C169" s="53">
        <v>9</v>
      </c>
      <c r="D169">
        <v>3242</v>
      </c>
      <c r="G169" s="77">
        <v>0</v>
      </c>
      <c r="H169" s="70">
        <v>1888</v>
      </c>
    </row>
    <row r="170" spans="3:8" ht="16.3" x14ac:dyDescent="0.3">
      <c r="C170" s="61">
        <v>23</v>
      </c>
      <c r="D170">
        <v>4775.22</v>
      </c>
      <c r="G170" s="77">
        <v>3</v>
      </c>
      <c r="H170" s="70">
        <v>1760</v>
      </c>
    </row>
    <row r="171" spans="3:8" ht="16.3" x14ac:dyDescent="0.3">
      <c r="C171" s="61">
        <v>3</v>
      </c>
      <c r="D171">
        <v>5439</v>
      </c>
      <c r="G171" s="77">
        <v>5</v>
      </c>
      <c r="H171" s="70">
        <v>1760</v>
      </c>
    </row>
    <row r="172" spans="3:8" ht="16.3" x14ac:dyDescent="0.3">
      <c r="C172" s="61">
        <v>5</v>
      </c>
      <c r="D172">
        <v>5866.6</v>
      </c>
      <c r="G172" s="77">
        <v>1</v>
      </c>
      <c r="H172" s="70">
        <v>1760</v>
      </c>
    </row>
    <row r="173" spans="3:8" ht="16.3" x14ac:dyDescent="0.3">
      <c r="C173" s="61">
        <v>5</v>
      </c>
      <c r="D173">
        <v>5866.6</v>
      </c>
      <c r="G173" s="77">
        <v>7</v>
      </c>
      <c r="H173" s="70">
        <v>2400</v>
      </c>
    </row>
    <row r="174" spans="3:8" ht="16.3" x14ac:dyDescent="0.3">
      <c r="C174" s="61">
        <v>30</v>
      </c>
      <c r="D174">
        <v>200</v>
      </c>
      <c r="G174" s="77">
        <v>2</v>
      </c>
      <c r="H174" s="70">
        <v>2571.2199999999998</v>
      </c>
    </row>
    <row r="175" spans="3:8" ht="16.3" x14ac:dyDescent="0.3">
      <c r="C175" s="61">
        <v>5</v>
      </c>
      <c r="D175">
        <v>2571.2199999999998</v>
      </c>
      <c r="G175" s="77">
        <v>13</v>
      </c>
      <c r="H175" s="70">
        <v>1200</v>
      </c>
    </row>
    <row r="176" spans="3:8" ht="16.3" x14ac:dyDescent="0.3">
      <c r="C176" s="61">
        <v>5</v>
      </c>
      <c r="D176">
        <v>680</v>
      </c>
      <c r="G176" s="77">
        <v>5</v>
      </c>
      <c r="H176" s="70">
        <v>1500</v>
      </c>
    </row>
    <row r="177" spans="3:8" ht="16.3" x14ac:dyDescent="0.3">
      <c r="C177" s="61">
        <v>5</v>
      </c>
      <c r="D177">
        <v>1760</v>
      </c>
      <c r="G177" s="77">
        <v>3</v>
      </c>
      <c r="H177" s="70">
        <v>1500</v>
      </c>
    </row>
    <row r="178" spans="3:8" ht="16.3" x14ac:dyDescent="0.3">
      <c r="C178" s="61">
        <v>3</v>
      </c>
      <c r="D178">
        <v>1760</v>
      </c>
      <c r="G178" s="77">
        <v>5</v>
      </c>
      <c r="H178" s="70">
        <v>1500</v>
      </c>
    </row>
    <row r="179" spans="3:8" ht="16.3" x14ac:dyDescent="0.3">
      <c r="C179" s="61">
        <v>2</v>
      </c>
      <c r="D179">
        <v>1760</v>
      </c>
      <c r="G179" s="77">
        <v>9</v>
      </c>
      <c r="H179" s="70">
        <v>3242</v>
      </c>
    </row>
    <row r="180" spans="3:8" ht="16.3" x14ac:dyDescent="0.3">
      <c r="C180" s="61"/>
      <c r="D180">
        <v>1760</v>
      </c>
      <c r="G180" s="77">
        <v>20</v>
      </c>
      <c r="H180" s="70">
        <v>4775.22</v>
      </c>
    </row>
    <row r="181" spans="3:8" ht="16.3" x14ac:dyDescent="0.3">
      <c r="C181" s="61"/>
      <c r="D181">
        <v>1888</v>
      </c>
      <c r="G181" s="77">
        <v>0</v>
      </c>
      <c r="H181" s="70">
        <v>5439</v>
      </c>
    </row>
    <row r="182" spans="3:8" ht="16.3" x14ac:dyDescent="0.3">
      <c r="C182" s="61">
        <v>48</v>
      </c>
      <c r="D182">
        <v>4.47</v>
      </c>
      <c r="G182" s="77">
        <v>0</v>
      </c>
      <c r="H182" s="70">
        <v>5866.6</v>
      </c>
    </row>
    <row r="183" spans="3:8" ht="16.3" x14ac:dyDescent="0.3">
      <c r="C183" s="61"/>
      <c r="D183">
        <v>4500</v>
      </c>
      <c r="G183" s="77">
        <v>0</v>
      </c>
      <c r="H183" s="70">
        <v>5866.6</v>
      </c>
    </row>
    <row r="184" spans="3:8" ht="16.3" x14ac:dyDescent="0.3">
      <c r="G184" s="77">
        <v>0</v>
      </c>
      <c r="H184" s="70">
        <v>680</v>
      </c>
    </row>
    <row r="185" spans="3:8" ht="16.3" x14ac:dyDescent="0.3">
      <c r="G185" s="77">
        <v>1</v>
      </c>
      <c r="H185" s="70">
        <v>1623.48</v>
      </c>
    </row>
    <row r="186" spans="3:8" ht="16.3" x14ac:dyDescent="0.3">
      <c r="G186" s="77">
        <v>100</v>
      </c>
      <c r="H186" s="70">
        <v>4.47</v>
      </c>
    </row>
    <row r="187" spans="3:8" ht="16.3" x14ac:dyDescent="0.3">
      <c r="G187" s="77">
        <v>0</v>
      </c>
      <c r="H187" s="70">
        <v>4500</v>
      </c>
    </row>
    <row r="188" spans="3:8" ht="16.3" x14ac:dyDescent="0.3">
      <c r="G188" s="77">
        <v>0</v>
      </c>
      <c r="H188" s="70">
        <v>200</v>
      </c>
    </row>
    <row r="189" spans="3:8" ht="16.3" x14ac:dyDescent="0.3">
      <c r="G189" s="77">
        <v>0</v>
      </c>
      <c r="H189" s="70">
        <v>1500</v>
      </c>
    </row>
    <row r="190" spans="3:8" ht="16.3" x14ac:dyDescent="0.3">
      <c r="G190" s="77">
        <v>12</v>
      </c>
      <c r="H190" s="70">
        <v>1000</v>
      </c>
    </row>
    <row r="191" spans="3:8" ht="16.3" x14ac:dyDescent="0.3">
      <c r="G191" s="77">
        <v>7</v>
      </c>
      <c r="H191" s="70">
        <v>1999</v>
      </c>
    </row>
    <row r="192" spans="3:8" ht="16.3" x14ac:dyDescent="0.3">
      <c r="G192" s="77">
        <v>8</v>
      </c>
      <c r="H192" s="70">
        <v>1999</v>
      </c>
    </row>
    <row r="193" spans="7:8" ht="16.3" x14ac:dyDescent="0.3">
      <c r="G193" s="77">
        <v>7</v>
      </c>
      <c r="H193" s="70">
        <v>1999</v>
      </c>
    </row>
    <row r="194" spans="7:8" ht="16.3" x14ac:dyDescent="0.3">
      <c r="G194" s="81">
        <v>16</v>
      </c>
      <c r="H194" s="80">
        <v>1999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Gabriel Rojas</cp:lastModifiedBy>
  <cp:lastPrinted>2025-10-22T00:05:41Z</cp:lastPrinted>
  <dcterms:created xsi:type="dcterms:W3CDTF">2023-04-10T17:09:37Z</dcterms:created>
  <dcterms:modified xsi:type="dcterms:W3CDTF">2025-10-22T00:07:00Z</dcterms:modified>
</cp:coreProperties>
</file>