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Gabri\Desktop\EYLEEN\"/>
    </mc:Choice>
  </mc:AlternateContent>
  <xr:revisionPtr revIDLastSave="0" documentId="13_ncr:1_{B8B44AC7-608A-4688-9071-63303902C37F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94" i="1" l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1" i="1"/>
  <c r="P198" i="1" l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1" i="1"/>
  <c r="H19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Jinna Alcantara</author>
  </authors>
  <commentList>
    <comment ref="D8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2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<sst xmlns="http://schemas.openxmlformats.org/spreadsheetml/2006/main" count="1683" uniqueCount="426">
  <si>
    <t>DESCRIPCION</t>
  </si>
  <si>
    <t>UNIDAD DE MEDIDA</t>
  </si>
  <si>
    <t>ALI-0007</t>
  </si>
  <si>
    <t>GALON</t>
  </si>
  <si>
    <t>ALI-0004</t>
  </si>
  <si>
    <t>UNIDAD</t>
  </si>
  <si>
    <t>LIBRAS</t>
  </si>
  <si>
    <t>ALI-0010</t>
  </si>
  <si>
    <t>ALI-0022</t>
  </si>
  <si>
    <t>ALI-0016</t>
  </si>
  <si>
    <t>ALI-0017</t>
  </si>
  <si>
    <t>AUYAMA</t>
  </si>
  <si>
    <t>ALI-0023</t>
  </si>
  <si>
    <t>ALI-0021</t>
  </si>
  <si>
    <t>AZUCAR BLANCA 5 LBS</t>
  </si>
  <si>
    <t>PAQUETE</t>
  </si>
  <si>
    <t>ALI-0024</t>
  </si>
  <si>
    <t>ALI-297</t>
  </si>
  <si>
    <t>ALI-0036</t>
  </si>
  <si>
    <t>ALI-0040</t>
  </si>
  <si>
    <t>CARNE MOLIDA (RES)</t>
  </si>
  <si>
    <t>ALI-0050</t>
  </si>
  <si>
    <t>CLAVOS DULCES (LIBRA)</t>
  </si>
  <si>
    <t>ALI-298</t>
  </si>
  <si>
    <t>ALI-308</t>
  </si>
  <si>
    <t>ALI-0001</t>
  </si>
  <si>
    <t>ALI-0383</t>
  </si>
  <si>
    <t>ENVASES PARA HABICHUELA</t>
  </si>
  <si>
    <t>ALI-386</t>
  </si>
  <si>
    <t>GELATINA DULCE</t>
  </si>
  <si>
    <t>ALI-0071</t>
  </si>
  <si>
    <t>GALLETAS SODA (CAJA 20 UNID.)</t>
  </si>
  <si>
    <t>ALI-0075</t>
  </si>
  <si>
    <t>GANDULES SECO</t>
  </si>
  <si>
    <t>LBS</t>
  </si>
  <si>
    <t>ALI-0077</t>
  </si>
  <si>
    <t>GUINEOS VERDES</t>
  </si>
  <si>
    <t>ALI-0078</t>
  </si>
  <si>
    <t>ALI-0079</t>
  </si>
  <si>
    <t>HABICHUELA BLANCA</t>
  </si>
  <si>
    <t>ALI-401</t>
  </si>
  <si>
    <t>HUEVOS</t>
  </si>
  <si>
    <t>BARRA 5 LBS</t>
  </si>
  <si>
    <t>ALI-480</t>
  </si>
  <si>
    <t>ALI-0804</t>
  </si>
  <si>
    <t>JAMON PICNIC COCIDO 5.5 Lb</t>
  </si>
  <si>
    <t>ALI-371</t>
  </si>
  <si>
    <t>ALI-0081</t>
  </si>
  <si>
    <t>JUGO DE MANZANA.</t>
  </si>
  <si>
    <t>LITRO</t>
  </si>
  <si>
    <t>ALI-0691</t>
  </si>
  <si>
    <t>LECHE ENTERA  UHT 12/1 (LITROS)</t>
  </si>
  <si>
    <t>MAIZ DULCE.  LATA 115OZ</t>
  </si>
  <si>
    <t>ALI-0114</t>
  </si>
  <si>
    <t>MAIZENA NATURAL CAJA, 400 Grs</t>
  </si>
  <si>
    <t>ALI-0117</t>
  </si>
  <si>
    <t>MALAGUETA  (LIBRA)</t>
  </si>
  <si>
    <t>ALI-0122</t>
  </si>
  <si>
    <t>ALI-0123</t>
  </si>
  <si>
    <t>MAYONESA TARRO DE 8 Lib)</t>
  </si>
  <si>
    <t>ALI-0278</t>
  </si>
  <si>
    <t>ALI-387</t>
  </si>
  <si>
    <t>ALI-0249</t>
  </si>
  <si>
    <t>ALI-330</t>
  </si>
  <si>
    <t>ALI-385</t>
  </si>
  <si>
    <t>PASTA DE TOMATE</t>
  </si>
  <si>
    <t>ALI-0162</t>
  </si>
  <si>
    <t>PINA DULCE</t>
  </si>
  <si>
    <t>ALI-0169</t>
  </si>
  <si>
    <t>PLATOS DESECHABLES. #6</t>
  </si>
  <si>
    <t>PAQ. 1/25</t>
  </si>
  <si>
    <t>ALI-0930</t>
  </si>
  <si>
    <t>POLLO CONGELADO</t>
  </si>
  <si>
    <t>ALI-0243</t>
  </si>
  <si>
    <t>SAL,  TARROS 10 LIB.</t>
  </si>
  <si>
    <t>ALI-332</t>
  </si>
  <si>
    <t>ALI-399</t>
  </si>
  <si>
    <t>ALI-0191</t>
  </si>
  <si>
    <t>ALI-0194</t>
  </si>
  <si>
    <t>TOMATE BUGALU</t>
  </si>
  <si>
    <t>ALI-336</t>
  </si>
  <si>
    <t>ALI-0825</t>
  </si>
  <si>
    <t>VAINILLA BLANCA</t>
  </si>
  <si>
    <t>PAQUETES</t>
  </si>
  <si>
    <t>ALI-0820</t>
  </si>
  <si>
    <t>ALI-0208</t>
  </si>
  <si>
    <t>VIGA DE PAN SANDWICH</t>
  </si>
  <si>
    <t>ALI-0289</t>
  </si>
  <si>
    <t>ALI-0215</t>
  </si>
  <si>
    <t>ALI-0220</t>
  </si>
  <si>
    <t>ZANAHORIA</t>
  </si>
  <si>
    <t>VALOR RD$
EN
INVENTARIO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</si>
  <si>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</si>
  <si>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</si>
  <si>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</si>
  <si>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 xml:space="preserve">    FECHA ADQUISICIÓN            MERCANCIA</t>
  </si>
  <si>
    <t>FECHA DE REGISTRO</t>
  </si>
  <si>
    <t xml:space="preserve">
VALOR PROMEDIO  UNITARIO 
EN RD$ 
</t>
  </si>
  <si>
    <t xml:space="preserve"> PERIODO ADQUISICIÓN               MERCANCIA</t>
  </si>
  <si>
    <t xml:space="preserve"> ACEITE DE SOYA 7.37 LITRO</t>
  </si>
  <si>
    <t>AJO ENTERO [LIBRAS]</t>
  </si>
  <si>
    <t>CUCHARA PLASTICA</t>
  </si>
  <si>
    <t>PAQUETE 40\1</t>
  </si>
  <si>
    <t>ALI-0031</t>
  </si>
  <si>
    <t>CODIGO INSTITUCIONAL</t>
  </si>
  <si>
    <t>ALI-0037</t>
  </si>
  <si>
    <t>ARROZ   SACO DE 125 LIBRAS</t>
  </si>
  <si>
    <t>ALI-0894</t>
  </si>
  <si>
    <t xml:space="preserve">HABICHUELA GIRA </t>
  </si>
  <si>
    <t>ALI-0302</t>
  </si>
  <si>
    <t xml:space="preserve">HARINA MAIZ MAZORCA </t>
  </si>
  <si>
    <t>ALI-322</t>
  </si>
  <si>
    <t xml:space="preserve">KETCHUP 7 LBS </t>
  </si>
  <si>
    <t xml:space="preserve">MOSTAZA </t>
  </si>
  <si>
    <t>PAPEL FILM  NO.18  4/1</t>
  </si>
  <si>
    <t xml:space="preserve">CAJAS </t>
  </si>
  <si>
    <t>ALI-0170</t>
  </si>
  <si>
    <t>ALI-517</t>
  </si>
  <si>
    <t xml:space="preserve">AVENA </t>
  </si>
  <si>
    <t xml:space="preserve">PAQUETES </t>
  </si>
  <si>
    <t xml:space="preserve">CILANTRO ATADO </t>
  </si>
  <si>
    <t>ALI-0341</t>
  </si>
  <si>
    <t>HARINA TRIGO 12/1</t>
  </si>
  <si>
    <t xml:space="preserve">FARDOS </t>
  </si>
  <si>
    <t>ALI-0282</t>
  </si>
  <si>
    <t xml:space="preserve">HIGADO DE RES </t>
  </si>
  <si>
    <t xml:space="preserve">CARTONES </t>
  </si>
  <si>
    <t xml:space="preserve">MANTEQUILLA </t>
  </si>
  <si>
    <t xml:space="preserve">LBS </t>
  </si>
  <si>
    <t>UNDS</t>
  </si>
  <si>
    <t>PLATOS DESECHABLES. #9</t>
  </si>
  <si>
    <t>VINAGRE BLANCO GALON</t>
  </si>
  <si>
    <t xml:space="preserve">ACEITE DE OLIVA LT 5 GLNS </t>
  </si>
  <si>
    <t>ALI-0733</t>
  </si>
  <si>
    <t xml:space="preserve">CAFÉ EN GRANOS PAQ. 3 LBS </t>
  </si>
  <si>
    <t>CAFE MOLIDO EMPAQUE  1 LIB.</t>
  </si>
  <si>
    <t xml:space="preserve">CANELA ENTERA </t>
  </si>
  <si>
    <t>CHOCORRICA 6.8 ONZ</t>
  </si>
  <si>
    <t>JUGO SANTAL 6.8 OZ -24/1</t>
  </si>
  <si>
    <t xml:space="preserve">UNIDAD </t>
  </si>
  <si>
    <t>LECHOSA</t>
  </si>
  <si>
    <t>ALI-144</t>
  </si>
  <si>
    <t xml:space="preserve">PASTA FIDEOS </t>
  </si>
  <si>
    <t>ALI-506</t>
  </si>
  <si>
    <t xml:space="preserve">PEPINO </t>
  </si>
  <si>
    <t>ALI-093</t>
  </si>
  <si>
    <t>PLATOS B. DOBLE HOT DOG 200/1</t>
  </si>
  <si>
    <t>ALI-013</t>
  </si>
  <si>
    <t xml:space="preserve">QUESO CREMA </t>
  </si>
  <si>
    <t>ALI-930</t>
  </si>
  <si>
    <t xml:space="preserve">QUESO BLANCO DE FREIR 5 LBS </t>
  </si>
  <si>
    <t>ALI-361</t>
  </si>
  <si>
    <t xml:space="preserve">QUESO DANES BARRA 5 LBS </t>
  </si>
  <si>
    <t>ALI-281</t>
  </si>
  <si>
    <t xml:space="preserve">QUESO CHEDDAR 5 LBS </t>
  </si>
  <si>
    <t>ALI-529</t>
  </si>
  <si>
    <t xml:space="preserve">SANDIA </t>
  </si>
  <si>
    <t>ALI-519</t>
  </si>
  <si>
    <t>EYLEEN S. PEÑA SANCHEZ</t>
  </si>
  <si>
    <t>TOTAL</t>
  </si>
  <si>
    <t>ALI-406</t>
  </si>
  <si>
    <t xml:space="preserve">GALLETAS DINO </t>
  </si>
  <si>
    <t xml:space="preserve">CAJA </t>
  </si>
  <si>
    <t>ALI-007</t>
  </si>
  <si>
    <t xml:space="preserve">GALLETAS CLUB SOCIAL </t>
  </si>
  <si>
    <t>ALI-0083</t>
  </si>
  <si>
    <t xml:space="preserve">HARINA EL NEGRITO </t>
  </si>
  <si>
    <t>ALI-0013</t>
  </si>
  <si>
    <t xml:space="preserve">APIO </t>
  </si>
  <si>
    <t>ALI-363</t>
  </si>
  <si>
    <t>CARNE RES NO. 7</t>
  </si>
  <si>
    <t>ALI-928</t>
  </si>
  <si>
    <t xml:space="preserve">CANELA MOLIDA FRASCO </t>
  </si>
  <si>
    <t>ALI-351</t>
  </si>
  <si>
    <t xml:space="preserve">UNDS </t>
  </si>
  <si>
    <t>ALI-433</t>
  </si>
  <si>
    <t>ALI-311</t>
  </si>
  <si>
    <t xml:space="preserve">LECHE EVAPORADA </t>
  </si>
  <si>
    <t>ALI-390</t>
  </si>
  <si>
    <t xml:space="preserve">LECHUGA </t>
  </si>
  <si>
    <t>ALI-140</t>
  </si>
  <si>
    <t>ALI-294</t>
  </si>
  <si>
    <t>ALI-243</t>
  </si>
  <si>
    <t xml:space="preserve">SALAMI 3.5 LBS PREMIUM </t>
  </si>
  <si>
    <t xml:space="preserve">UND </t>
  </si>
  <si>
    <t>SALCHICHA PREMIUM 36/1</t>
  </si>
  <si>
    <t>TAPAS ENVASES NO. 4 HABICHUELA</t>
  </si>
  <si>
    <t>ALI-772</t>
  </si>
  <si>
    <t>TRIGO NO. 2</t>
  </si>
  <si>
    <t>ALI-293</t>
  </si>
  <si>
    <t>VASOS DESECH. 4 OZ BIO</t>
  </si>
  <si>
    <t>ALI-827</t>
  </si>
  <si>
    <t>VASOS DESCH.S 7 ONZ. BIO</t>
  </si>
  <si>
    <t>VASOS DESECH. 8 OZ BIO</t>
  </si>
  <si>
    <t>VASOS DESCH. 12 ONZ. FOAM</t>
  </si>
  <si>
    <t xml:space="preserve">GALLETAS RITZ DE QUESO </t>
  </si>
  <si>
    <t>AZUCAR CREMA 5 LBS</t>
  </si>
  <si>
    <t>TUNA EN AGUA 66.4 OZ</t>
  </si>
  <si>
    <t>MELON</t>
  </si>
  <si>
    <t xml:space="preserve">COCOA DULCE </t>
  </si>
  <si>
    <t>HOJUELAS DE MAIZ  ( CAJA 1.5 kg)</t>
  </si>
  <si>
    <t>REPOLLO</t>
  </si>
  <si>
    <t xml:space="preserve">AJI MORRON </t>
  </si>
  <si>
    <t>ALI-0080</t>
  </si>
  <si>
    <t>HABICHUELA YACOMELO</t>
  </si>
  <si>
    <t xml:space="preserve">HABICHUELA NEGRA </t>
  </si>
  <si>
    <t xml:space="preserve">LENTEJAS </t>
  </si>
  <si>
    <t>ALI-108</t>
  </si>
  <si>
    <t xml:space="preserve">NUEZ MOSCADA </t>
  </si>
  <si>
    <t>ALI-344</t>
  </si>
  <si>
    <t>LECHE DESCREMADA LITRO 12/1</t>
  </si>
  <si>
    <t>ALI-012</t>
  </si>
  <si>
    <t>ALI-009</t>
  </si>
  <si>
    <t>LECHE DE COCO 15 OZ</t>
  </si>
  <si>
    <t>ALI-393</t>
  </si>
  <si>
    <t xml:space="preserve">PAPEL ALUMINIO </t>
  </si>
  <si>
    <t xml:space="preserve">TOMATE </t>
  </si>
  <si>
    <t>ALI-720</t>
  </si>
  <si>
    <t xml:space="preserve">TILAPIA ROJA </t>
  </si>
  <si>
    <t>VINO CHEFF 1 LITRO 12/1</t>
  </si>
  <si>
    <t>ALI-0100</t>
  </si>
  <si>
    <t>ALI-528</t>
  </si>
  <si>
    <t xml:space="preserve">LECHE CONDENSADA </t>
  </si>
  <si>
    <t>MANDARINA IMP.</t>
  </si>
  <si>
    <t>PAPAS GRANEL</t>
  </si>
  <si>
    <t xml:space="preserve">SALSA CHINA </t>
  </si>
  <si>
    <t>UND</t>
  </si>
  <si>
    <t>GLNS</t>
  </si>
  <si>
    <t xml:space="preserve">AJI CUBANELA </t>
  </si>
  <si>
    <t>ALI-0009</t>
  </si>
  <si>
    <t>ALI-946</t>
  </si>
  <si>
    <t>PAQU</t>
  </si>
  <si>
    <t>ALI-765</t>
  </si>
  <si>
    <t xml:space="preserve">CEBOLLA </t>
  </si>
  <si>
    <t>ALI-346</t>
  </si>
  <si>
    <t>GATORADE 350 ML</t>
  </si>
  <si>
    <t xml:space="preserve">JAMON DE PECHUGA DE PAVO </t>
  </si>
  <si>
    <t xml:space="preserve">LECHUGA ROMANA </t>
  </si>
  <si>
    <t>ALI-113</t>
  </si>
  <si>
    <t>ALI-848</t>
  </si>
  <si>
    <t xml:space="preserve">LIMON PERSA </t>
  </si>
  <si>
    <t>ALI-924</t>
  </si>
  <si>
    <t>MALTA MORENA PAQ 6/1</t>
  </si>
  <si>
    <t xml:space="preserve">PAQUETE </t>
  </si>
  <si>
    <t>ALI-347</t>
  </si>
  <si>
    <t xml:space="preserve">MASA DE EMPANADA </t>
  </si>
  <si>
    <t xml:space="preserve">PAQUTES </t>
  </si>
  <si>
    <t xml:space="preserve">MERO BASA </t>
  </si>
  <si>
    <t>ALI-130</t>
  </si>
  <si>
    <t xml:space="preserve">NARANJA AGRIA </t>
  </si>
  <si>
    <t>ALI-328</t>
  </si>
  <si>
    <t xml:space="preserve">PASTA ESPAGUETTIS </t>
  </si>
  <si>
    <t>ALI-860</t>
  </si>
  <si>
    <t>PASTA LASAGNA 24/1</t>
  </si>
  <si>
    <t>ALI-329</t>
  </si>
  <si>
    <t>PASTA ESPIRALES 20/1</t>
  </si>
  <si>
    <t>ALI-272</t>
  </si>
  <si>
    <t xml:space="preserve">PASTA MOSTACHOLIS </t>
  </si>
  <si>
    <t xml:space="preserve">PASTA CODITOS </t>
  </si>
  <si>
    <t>ALI-309</t>
  </si>
  <si>
    <t xml:space="preserve">PLATANOS VERDES </t>
  </si>
  <si>
    <t>ALI-360</t>
  </si>
  <si>
    <t>REFRESCOS COCA COLA 12/400 ML</t>
  </si>
  <si>
    <t>ALI-374</t>
  </si>
  <si>
    <t>REFRESCOS SABORES 13.5 OZ 12/1</t>
  </si>
  <si>
    <t>ALI-530</t>
  </si>
  <si>
    <t xml:space="preserve">REPOLLO MORADO </t>
  </si>
  <si>
    <t>ALI-523</t>
  </si>
  <si>
    <t xml:space="preserve">SALSA TERIYAKI </t>
  </si>
  <si>
    <t xml:space="preserve">GLN </t>
  </si>
  <si>
    <t xml:space="preserve">SALSA BBQ </t>
  </si>
  <si>
    <t>GLN</t>
  </si>
  <si>
    <t>ALI-191</t>
  </si>
  <si>
    <t>TAPAS PARA VASOS NO 12</t>
  </si>
  <si>
    <t>PAQU.</t>
  </si>
  <si>
    <t>ALI-172</t>
  </si>
  <si>
    <t>ALI-620</t>
  </si>
  <si>
    <t>TORTILLA DE TRIGO MARIA 20/1</t>
  </si>
  <si>
    <t>ALI-0137</t>
  </si>
  <si>
    <t xml:space="preserve">VIGA DE PAN INTEGRAL </t>
  </si>
  <si>
    <t>CAF-0951</t>
  </si>
  <si>
    <t>ACEITUNA SIN HUESO</t>
  </si>
  <si>
    <t>ALI-884</t>
  </si>
  <si>
    <t>AGUA BOTELLITAS FARDO 20/1</t>
  </si>
  <si>
    <t>ALI-321</t>
  </si>
  <si>
    <t>ALCAPARRA FRASCO</t>
  </si>
  <si>
    <t>ALI-255</t>
  </si>
  <si>
    <t>BIZCOCHITO ESPONJOSO</t>
  </si>
  <si>
    <t>ALI-0049</t>
  </si>
  <si>
    <t xml:space="preserve">CIRUELA SIN HUESOS 3 LB </t>
  </si>
  <si>
    <t>PAQ</t>
  </si>
  <si>
    <t>ALI-119</t>
  </si>
  <si>
    <t>CARNE REB. MASA  FRESCA CERDO</t>
  </si>
  <si>
    <t xml:space="preserve">CHULETA FRESCA REBANADA </t>
  </si>
  <si>
    <t>ALI-365</t>
  </si>
  <si>
    <t xml:space="preserve">EXTRACTO DE ALMENDRA </t>
  </si>
  <si>
    <t>CAF-945</t>
  </si>
  <si>
    <t>FUNDAS DE PAPEL NO 4</t>
  </si>
  <si>
    <t>PAQ.</t>
  </si>
  <si>
    <t>MT-3520</t>
  </si>
  <si>
    <t>FUNDAS PLASTICAS NO.26 CON ASA</t>
  </si>
  <si>
    <t>ALI-314</t>
  </si>
  <si>
    <t>GALLETAS AVENA Y PASA 9/1</t>
  </si>
  <si>
    <t xml:space="preserve">PAQ </t>
  </si>
  <si>
    <t>GALLETAS OREO CHOCOLATE</t>
  </si>
  <si>
    <t>ALI-378</t>
  </si>
  <si>
    <t>GALLETAS QUAKER AVENA FRUTAS36/1</t>
  </si>
  <si>
    <t>ALI-799</t>
  </si>
  <si>
    <t xml:space="preserve">HIELO FUNDAS </t>
  </si>
  <si>
    <t xml:space="preserve">FUNDAS </t>
  </si>
  <si>
    <t>ALI-698</t>
  </si>
  <si>
    <t>ALI-693</t>
  </si>
  <si>
    <t>LEVADURA FRASCOS</t>
  </si>
  <si>
    <t>ALI-931</t>
  </si>
  <si>
    <t>LONGANIZA GRUESA PREM.</t>
  </si>
  <si>
    <t>ALI-739</t>
  </si>
  <si>
    <t xml:space="preserve">MANTEQUILLA DE MANI </t>
  </si>
  <si>
    <t>ALI-141</t>
  </si>
  <si>
    <t>PAN HAMBURGUESA 12/1</t>
  </si>
  <si>
    <t xml:space="preserve">FDAS </t>
  </si>
  <si>
    <t>PAN DE HOT DOG 12/1</t>
  </si>
  <si>
    <t>ALI-340</t>
  </si>
  <si>
    <t>PASAS LIGO 250GR</t>
  </si>
  <si>
    <t>ALI-527</t>
  </si>
  <si>
    <t xml:space="preserve">PLATANOS MADUROS </t>
  </si>
  <si>
    <t>ALI-0096</t>
  </si>
  <si>
    <t>PULPA CHINOLA CONCENTRADO</t>
  </si>
  <si>
    <t xml:space="preserve">GALON </t>
  </si>
  <si>
    <t>ALI-461</t>
  </si>
  <si>
    <t>PULPA LIMON -AGRIO CONCENT.</t>
  </si>
  <si>
    <t>CAF-104</t>
  </si>
  <si>
    <t xml:space="preserve">SALSA INGLESA </t>
  </si>
  <si>
    <t>ALI-886</t>
  </si>
  <si>
    <t>ALI-310</t>
  </si>
  <si>
    <t xml:space="preserve">TOCINETA REBANADA </t>
  </si>
  <si>
    <t>ALI-875</t>
  </si>
  <si>
    <t xml:space="preserve">ARVEJAS </t>
  </si>
  <si>
    <t>ALI-0070</t>
  </si>
  <si>
    <t xml:space="preserve">BATATA </t>
  </si>
  <si>
    <t>ALI-0025</t>
  </si>
  <si>
    <t xml:space="preserve">BERENJENA </t>
  </si>
  <si>
    <t>ALI-0034</t>
  </si>
  <si>
    <t xml:space="preserve">CHULETA AHUMADA </t>
  </si>
  <si>
    <t>ALI-035</t>
  </si>
  <si>
    <t>ALI-0061</t>
  </si>
  <si>
    <t xml:space="preserve">ESPINACA </t>
  </si>
  <si>
    <t>ALI-947</t>
  </si>
  <si>
    <t xml:space="preserve">GALLETAS DE LECHE </t>
  </si>
  <si>
    <t xml:space="preserve">HABICHUELAS ROJAS </t>
  </si>
  <si>
    <t>ALI-0032</t>
  </si>
  <si>
    <t xml:space="preserve">HOJUELA MAIZ SIN AZUCAR </t>
  </si>
  <si>
    <t>ALI-0093</t>
  </si>
  <si>
    <t xml:space="preserve">JENGIBRE </t>
  </si>
  <si>
    <t>ALI-370</t>
  </si>
  <si>
    <t xml:space="preserve">JUGO CONCENTRADO FRUIT PUNCH </t>
  </si>
  <si>
    <t xml:space="preserve">GLNS </t>
  </si>
  <si>
    <t>ALI-749</t>
  </si>
  <si>
    <t xml:space="preserve">PAN MOLIDO 1LB </t>
  </si>
  <si>
    <t xml:space="preserve">PAPITAS PRINGLES </t>
  </si>
  <si>
    <t>ALI-156</t>
  </si>
  <si>
    <t>PEPPERONI</t>
  </si>
  <si>
    <t xml:space="preserve">SERVILLETAS FARDOS </t>
  </si>
  <si>
    <t>ALI-302</t>
  </si>
  <si>
    <t>YOGURT GLN 3285 ML</t>
  </si>
  <si>
    <t>ALI-218</t>
  </si>
  <si>
    <t xml:space="preserve">YUCA </t>
  </si>
  <si>
    <t>YAUTIA MORADA P.</t>
  </si>
  <si>
    <t>ZUCHINNI</t>
  </si>
  <si>
    <t>ALI-560</t>
  </si>
  <si>
    <t xml:space="preserve">BROCOLI CONGELADO </t>
  </si>
  <si>
    <t>ALI-563</t>
  </si>
  <si>
    <t>COLIFLOR CONGELADO</t>
  </si>
  <si>
    <t>ALI-364</t>
  </si>
  <si>
    <t xml:space="preserve">PAPAS PRECOCIDAS </t>
  </si>
  <si>
    <t>ALI-561</t>
  </si>
  <si>
    <t xml:space="preserve">VEGETALES CONGELADOS MIXTOS </t>
  </si>
  <si>
    <t>ALI-671</t>
  </si>
  <si>
    <t>ALI-571</t>
  </si>
  <si>
    <t>ALI-168</t>
  </si>
  <si>
    <t>ALI-0042</t>
  </si>
  <si>
    <t>ALI-307</t>
  </si>
  <si>
    <t>ALI-893</t>
  </si>
  <si>
    <t>ALI-562</t>
  </si>
  <si>
    <t>ALI-158</t>
  </si>
  <si>
    <t>ALI-225</t>
  </si>
  <si>
    <t>ALI-078</t>
  </si>
  <si>
    <t>ALI-036</t>
  </si>
  <si>
    <t>ALI-464</t>
  </si>
  <si>
    <t>ALBAHACA SECA</t>
  </si>
  <si>
    <t xml:space="preserve">ALMENDRAS SECA FDAS 350 GR </t>
  </si>
  <si>
    <t>CEBOLLA POLVO</t>
  </si>
  <si>
    <t>CEREAL NESTUM</t>
  </si>
  <si>
    <t>COMPOTA CHUPETE 24-1</t>
  </si>
  <si>
    <t xml:space="preserve">CHOCOLATE EN BARRA 36 UNDS </t>
  </si>
  <si>
    <t xml:space="preserve">GANDULES VERDES EN LATA </t>
  </si>
  <si>
    <t xml:space="preserve">GUISANTES VERDES CONGELADOS 22 LBS </t>
  </si>
  <si>
    <t>PEREJIL SECO</t>
  </si>
  <si>
    <t xml:space="preserve">REMOLACHA </t>
  </si>
  <si>
    <t>TAYOTA</t>
  </si>
  <si>
    <t>TOMATE CHERRY</t>
  </si>
  <si>
    <t>TOMATE PELADO ENLATADO</t>
  </si>
  <si>
    <t xml:space="preserve">FRASCOS </t>
  </si>
  <si>
    <t>CAJA</t>
  </si>
  <si>
    <t xml:space="preserve">UDS </t>
  </si>
  <si>
    <t>ALI-521</t>
  </si>
  <si>
    <t>ALI-152</t>
  </si>
  <si>
    <t>ALI-491</t>
  </si>
  <si>
    <t>ALI-155</t>
  </si>
  <si>
    <t>ALI-228</t>
  </si>
  <si>
    <t>ALI-564</t>
  </si>
  <si>
    <t>ALI-303</t>
  </si>
  <si>
    <t xml:space="preserve">ACEITE DE SESAMO </t>
  </si>
  <si>
    <t xml:space="preserve">CEREAL NESTUM </t>
  </si>
  <si>
    <t>CREMA DE LECHE 48/1</t>
  </si>
  <si>
    <t>GRANOLA BLISTER 12/1</t>
  </si>
  <si>
    <t xml:space="preserve">PECHUGA POLLO FILETE </t>
  </si>
  <si>
    <t xml:space="preserve">QUESO PARMESANO </t>
  </si>
  <si>
    <t xml:space="preserve">RULO </t>
  </si>
  <si>
    <t>YOGURT VARIADO 8 OZ 12/1</t>
  </si>
  <si>
    <t>CAF-199</t>
  </si>
  <si>
    <t>SAZON COMPLETO SIN PIMIENTA 8 LB</t>
  </si>
  <si>
    <t>EXISTENCIA AL 3 DE JULIO</t>
  </si>
  <si>
    <t>EXISTENCIA AL 31 DE AGOSTO</t>
  </si>
  <si>
    <t>EXISTENCIA AL 30 DE SEPTIEMBRE</t>
  </si>
  <si>
    <t xml:space="preserve">  CONSOLIDADO DE  ALMACEN DE ALIMENTOS DEL TRIMESTRE JULIO-SEPTIEMBRE 2025</t>
  </si>
  <si>
    <t>PREPARADP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</si>
</sst>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[$$-540A]* #,##0.00_ ;_-[$$-540A]* \-#,##0.00\ ;_-[$$-540A]* &quot;-&quot;??_ ;_-@_ "/>
    <numFmt numFmtId="166" formatCode="&quot;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 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44" fontId="2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4" fontId="9" fillId="0" borderId="3" xfId="0" applyNumberFormat="1" applyFont="1" applyBorder="1" applyAlignment="1">
      <alignment horizontal="center"/>
    </xf>
    <xf numFmtId="14" fontId="10" fillId="2" borderId="3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165" fontId="10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4" fontId="10" fillId="2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65" fontId="10" fillId="2" borderId="4" xfId="0" applyNumberFormat="1" applyFont="1" applyFill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/>
    </xf>
    <xf numFmtId="14" fontId="11" fillId="0" borderId="3" xfId="0" applyNumberFormat="1" applyFont="1" applyBorder="1"/>
    <xf numFmtId="0" fontId="12" fillId="2" borderId="3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166" fontId="13" fillId="2" borderId="3" xfId="1" applyNumberFormat="1" applyFont="1" applyFill="1" applyBorder="1" applyAlignment="1">
      <alignment horizontal="right" vertical="center"/>
    </xf>
    <xf numFmtId="165" fontId="13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164" fontId="13" fillId="2" borderId="3" xfId="1" applyFont="1" applyFill="1" applyBorder="1" applyAlignment="1">
      <alignment horizontal="center" vertical="center"/>
    </xf>
    <xf numFmtId="14" fontId="11" fillId="0" borderId="4" xfId="0" applyNumberFormat="1" applyFont="1" applyBorder="1"/>
    <xf numFmtId="0" fontId="12" fillId="2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164" fontId="13" fillId="2" borderId="4" xfId="1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166" fontId="13" fillId="2" borderId="3" xfId="1" applyNumberFormat="1" applyFont="1" applyFill="1" applyBorder="1" applyAlignment="1">
      <alignment horizontal="center" vertical="center"/>
    </xf>
    <xf numFmtId="14" fontId="11" fillId="0" borderId="8" xfId="0" applyNumberFormat="1" applyFont="1" applyBorder="1"/>
    <xf numFmtId="166" fontId="13" fillId="2" borderId="4" xfId="1" applyNumberFormat="1" applyFont="1" applyFill="1" applyBorder="1" applyAlignment="1">
      <alignment horizontal="center" vertical="center"/>
    </xf>
    <xf numFmtId="43" fontId="0" fillId="0" borderId="0" xfId="2" applyFont="1"/>
    <xf numFmtId="43" fontId="6" fillId="5" borderId="1" xfId="2" applyFont="1" applyFill="1" applyBorder="1" applyAlignment="1">
      <alignment horizontal="center" vertical="center" wrapText="1"/>
    </xf>
    <xf numFmtId="43" fontId="13" fillId="4" borderId="3" xfId="2" applyFont="1" applyFill="1" applyBorder="1" applyAlignment="1">
      <alignment horizontal="center" vertical="center"/>
    </xf>
    <xf numFmtId="43" fontId="13" fillId="2" borderId="3" xfId="2" applyFont="1" applyFill="1" applyBorder="1" applyAlignment="1">
      <alignment horizontal="center" vertical="center"/>
    </xf>
    <xf numFmtId="43" fontId="13" fillId="4" borderId="4" xfId="2" applyFont="1" applyFill="1" applyBorder="1" applyAlignment="1">
      <alignment horizontal="center" vertical="center"/>
    </xf>
    <xf numFmtId="43" fontId="3" fillId="4" borderId="0" xfId="2" applyFont="1" applyFill="1" applyAlignment="1">
      <alignment horizontal="center"/>
    </xf>
    <xf numFmtId="43" fontId="5" fillId="5" borderId="1" xfId="2" applyFont="1" applyFill="1" applyBorder="1" applyAlignment="1">
      <alignment horizontal="center" vertical="center" wrapText="1"/>
    </xf>
    <xf numFmtId="43" fontId="13" fillId="2" borderId="4" xfId="2" applyFont="1" applyFill="1" applyBorder="1" applyAlignment="1">
      <alignment horizontal="center" vertical="center"/>
    </xf>
    <xf numFmtId="43" fontId="10" fillId="4" borderId="3" xfId="2" applyFont="1" applyFill="1" applyBorder="1" applyAlignment="1">
      <alignment horizontal="center" vertical="center"/>
    </xf>
    <xf numFmtId="43" fontId="10" fillId="2" borderId="3" xfId="2" applyFont="1" applyFill="1" applyBorder="1" applyAlignment="1">
      <alignment horizontal="center" vertical="center"/>
    </xf>
    <xf numFmtId="43" fontId="10" fillId="4" borderId="4" xfId="2" applyFont="1" applyFill="1" applyBorder="1" applyAlignment="1">
      <alignment horizontal="center" vertical="center"/>
    </xf>
    <xf numFmtId="0" fontId="2" fillId="6" borderId="6" xfId="0" applyFont="1" applyFill="1" applyBorder="1"/>
    <xf numFmtId="165" fontId="2" fillId="6" borderId="7" xfId="0" applyNumberFormat="1" applyFont="1" applyFill="1" applyBorder="1"/>
    <xf numFmtId="165" fontId="10" fillId="2" borderId="9" xfId="0" applyNumberFormat="1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/>
    </xf>
    <xf numFmtId="14" fontId="10" fillId="2" borderId="0" xfId="0" applyNumberFormat="1" applyFont="1" applyFill="1" applyAlignment="1">
      <alignment horizontal="center" vertical="center"/>
    </xf>
    <xf numFmtId="14" fontId="10" fillId="7" borderId="7" xfId="0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43" fontId="2" fillId="6" borderId="6" xfId="2" applyFont="1" applyFill="1" applyBorder="1"/>
    <xf numFmtId="0" fontId="2" fillId="0" borderId="0" xfId="0" applyFont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180975</xdr:rowOff>
    </xdr:from>
    <xdr:to>
      <xdr:col>2</xdr:col>
      <xdr:colOff>1057275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0975"/>
          <a:ext cx="3200400" cy="885825"/>
        </a:xfrm>
        <a:prstGeom prst="rect">
          <a:avLst/>
        </a:prstGeom>
      </xdr:spPr>
    </xdr:pic>
    <xdr:clientData/>
  </xdr:twoCellAnchor>
  <xdr:twoCellAnchor>
    <xdr:from>
      <xdr:col>21</xdr:col>
      <xdr:colOff>723900</xdr:colOff>
      <xdr:row>2</xdr:row>
      <xdr:rowOff>95250</xdr:rowOff>
    </xdr:from>
    <xdr:to>
      <xdr:col>22</xdr:col>
      <xdr:colOff>914400</xdr:colOff>
      <xdr:row>8</xdr:row>
      <xdr:rowOff>92336</xdr:rowOff>
    </xdr:to>
    <xdr:pic>
      <xdr:nvPicPr>
        <xdr:cNvPr id="4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76250"/>
          <a:ext cx="1238250" cy="117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104775</xdr:colOff>
      <xdr:row>2</xdr:row>
      <xdr:rowOff>0</xdr:rowOff>
    </xdr:from>
    <xdr:to>
      <xdr:col>24</xdr:col>
      <xdr:colOff>34951</xdr:colOff>
      <xdr:row>9</xdr:row>
      <xdr:rowOff>9525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56375" y="381000"/>
          <a:ext cx="1311301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198"/>
  <sheetViews>
    <sheetView tabSelected="1" topLeftCell="A178" workbookViewId="0">
      <selection activeCell="D195" sqref="D195"/>
    </sheetView>
  </sheetViews>
  <sheetFormatPr baseColWidth="10" defaultColWidth="11.5" defaultRowHeight="14.3"/>
  <cols>
    <col min="1" max="1" width="17.5" style="1" customWidth="1"/>
    <col min="2" max="2" width="16.625" customWidth="1"/>
    <col min="3" max="3" width="19" customWidth="1"/>
    <col min="4" max="4" width="47" customWidth="1"/>
    <col min="5" max="5" width="15.875" customWidth="1"/>
    <col min="6" max="6" width="20.625" style="1" customWidth="1"/>
    <col min="7" max="7" width="16.375" style="33" customWidth="1"/>
    <col min="8" max="8" width="21" customWidth="1"/>
    <col min="9" max="9" width="18.625" style="1" customWidth="1"/>
    <col min="10" max="10" width="14.5" style="1" customWidth="1"/>
    <col min="11" max="11" width="15.125" customWidth="1"/>
    <col min="12" max="12" width="47.625" customWidth="1"/>
    <col min="13" max="13" width="13.625" customWidth="1"/>
    <col min="14" max="14" width="17.5" style="33" customWidth="1"/>
    <col min="15" max="15" width="16.125" style="33" customWidth="1"/>
    <col min="16" max="16" width="22.5" customWidth="1"/>
    <col min="17" max="17" width="16.625" style="1" customWidth="1"/>
    <col min="18" max="18" width="16.875" customWidth="1"/>
    <col min="19" max="19" width="18.625" customWidth="1"/>
    <col min="20" max="20" width="49.5" customWidth="1"/>
    <col min="21" max="21" width="16.375" customWidth="1"/>
    <col min="22" max="22" width="15.625" customWidth="1"/>
    <col min="23" max="23" width="14.5" customWidth="1"/>
    <col min="24" max="24" width="20.625" customWidth="1"/>
  </cols>
  <sheetData>
    <row r="4" spans="1:24" ht="16.3">
      <c r="N4" s="38" t="s">
        <v>92</v>
      </c>
      <c r="O4" s="38"/>
      <c r="Q4"/>
    </row>
    <row r="5" spans="1:24" ht="16.3">
      <c r="N5" s="38" t="s">
        <v>93</v>
      </c>
      <c r="O5" s="38"/>
      <c r="P5" s="2"/>
      <c r="Q5"/>
    </row>
    <row r="6" spans="1:24" ht="16.3">
      <c r="N6" s="38" t="s">
        <v>94</v>
      </c>
      <c r="O6" s="38"/>
      <c r="P6" s="2"/>
      <c r="Q6"/>
    </row>
    <row r="7" spans="1:24" ht="16.3">
      <c r="N7" s="38" t="s">
        <v>424</v>
      </c>
      <c r="O7" s="38"/>
      <c r="P7" s="2"/>
      <c r="Q7"/>
    </row>
    <row r="9" spans="1:24" ht="14.95" thickBot="1"/>
    <row r="10" spans="1:24" s="8" customFormat="1" ht="71.349999999999994" customHeight="1">
      <c r="A10" s="3" t="s">
        <v>96</v>
      </c>
      <c r="B10" s="3" t="s">
        <v>98</v>
      </c>
      <c r="C10" s="4" t="s">
        <v>104</v>
      </c>
      <c r="D10" s="5" t="s">
        <v>0</v>
      </c>
      <c r="E10" s="6" t="s">
        <v>1</v>
      </c>
      <c r="F10" s="6" t="s">
        <v>97</v>
      </c>
      <c r="G10" s="34" t="s">
        <v>421</v>
      </c>
      <c r="H10" s="7" t="s">
        <v>91</v>
      </c>
      <c r="I10" s="3" t="s">
        <v>96</v>
      </c>
      <c r="J10" s="3" t="s">
        <v>95</v>
      </c>
      <c r="K10" s="4" t="s">
        <v>104</v>
      </c>
      <c r="L10" s="5" t="s">
        <v>0</v>
      </c>
      <c r="M10" s="6" t="s">
        <v>1</v>
      </c>
      <c r="N10" s="39" t="s">
        <v>97</v>
      </c>
      <c r="O10" s="34" t="s">
        <v>422</v>
      </c>
      <c r="P10" s="7" t="s">
        <v>91</v>
      </c>
      <c r="Q10" s="3" t="s">
        <v>95</v>
      </c>
      <c r="R10" s="4" t="s">
        <v>96</v>
      </c>
      <c r="S10" s="4" t="s">
        <v>104</v>
      </c>
      <c r="T10" s="5" t="s">
        <v>0</v>
      </c>
      <c r="U10" s="6" t="s">
        <v>1</v>
      </c>
      <c r="V10" s="6" t="s">
        <v>97</v>
      </c>
      <c r="W10" s="7" t="s">
        <v>423</v>
      </c>
      <c r="X10" s="7" t="s">
        <v>91</v>
      </c>
    </row>
    <row r="11" spans="1:24" ht="16.3">
      <c r="A11" s="9">
        <v>45839</v>
      </c>
      <c r="B11" s="10">
        <v>45869</v>
      </c>
      <c r="C11" s="18" t="s">
        <v>2</v>
      </c>
      <c r="D11" s="19" t="s">
        <v>99</v>
      </c>
      <c r="E11" s="20" t="s">
        <v>3</v>
      </c>
      <c r="F11" s="21">
        <v>1516.12</v>
      </c>
      <c r="G11" s="35">
        <v>78</v>
      </c>
      <c r="H11" s="22">
        <f>+F11*G11</f>
        <v>118257.35999999999</v>
      </c>
      <c r="I11" s="9">
        <v>45870</v>
      </c>
      <c r="J11" s="10">
        <v>45900</v>
      </c>
      <c r="K11" s="18" t="s">
        <v>2</v>
      </c>
      <c r="L11" s="19" t="s">
        <v>99</v>
      </c>
      <c r="M11" s="20" t="s">
        <v>3</v>
      </c>
      <c r="N11" s="36">
        <v>1516.12</v>
      </c>
      <c r="O11" s="41">
        <v>103</v>
      </c>
      <c r="P11" s="12">
        <f>+N11*O11</f>
        <v>156160.35999999999</v>
      </c>
      <c r="Q11" s="9">
        <v>45901</v>
      </c>
      <c r="R11" s="10">
        <v>45930</v>
      </c>
      <c r="S11" s="18" t="s">
        <v>2</v>
      </c>
      <c r="T11" s="19" t="s">
        <v>99</v>
      </c>
      <c r="U11" s="20" t="s">
        <v>3</v>
      </c>
      <c r="V11" s="30">
        <v>1516.12</v>
      </c>
      <c r="W11" s="11">
        <v>51</v>
      </c>
      <c r="X11" s="12">
        <f>+V11*W11</f>
        <v>77322.12</v>
      </c>
    </row>
    <row r="12" spans="1:24" ht="16.3">
      <c r="A12" s="9">
        <v>45839</v>
      </c>
      <c r="B12" s="10">
        <v>45869</v>
      </c>
      <c r="C12" s="18" t="s">
        <v>4</v>
      </c>
      <c r="D12" s="23" t="s">
        <v>132</v>
      </c>
      <c r="E12" s="20" t="s">
        <v>3</v>
      </c>
      <c r="F12" s="21">
        <v>1295</v>
      </c>
      <c r="G12" s="35">
        <v>23</v>
      </c>
      <c r="H12" s="22">
        <f t="shared" ref="H12:H75" si="0">+F12*G12</f>
        <v>29785</v>
      </c>
      <c r="I12" s="9">
        <v>45870</v>
      </c>
      <c r="J12" s="10">
        <v>45900</v>
      </c>
      <c r="K12" s="18" t="s">
        <v>4</v>
      </c>
      <c r="L12" s="23" t="s">
        <v>132</v>
      </c>
      <c r="M12" s="20" t="s">
        <v>3</v>
      </c>
      <c r="N12" s="36">
        <v>1295</v>
      </c>
      <c r="O12" s="41">
        <v>35</v>
      </c>
      <c r="P12" s="12">
        <f t="shared" ref="P12:P75" si="1">+N12*O12</f>
        <v>45325</v>
      </c>
      <c r="Q12" s="9">
        <v>45901</v>
      </c>
      <c r="R12" s="10">
        <v>45930</v>
      </c>
      <c r="S12" s="18" t="s">
        <v>4</v>
      </c>
      <c r="T12" s="23" t="s">
        <v>132</v>
      </c>
      <c r="U12" s="20" t="s">
        <v>3</v>
      </c>
      <c r="V12" s="30">
        <v>1295</v>
      </c>
      <c r="W12" s="11">
        <v>25</v>
      </c>
      <c r="X12" s="12">
        <f t="shared" ref="X12:X75" si="2">+V12*W12</f>
        <v>32375</v>
      </c>
    </row>
    <row r="13" spans="1:24" ht="16.3">
      <c r="A13" s="9">
        <v>45839</v>
      </c>
      <c r="B13" s="10">
        <v>45869</v>
      </c>
      <c r="C13" s="18" t="s">
        <v>280</v>
      </c>
      <c r="D13" s="19" t="s">
        <v>281</v>
      </c>
      <c r="E13" s="20" t="s">
        <v>184</v>
      </c>
      <c r="F13" s="24">
        <v>106</v>
      </c>
      <c r="G13" s="35">
        <v>0</v>
      </c>
      <c r="H13" s="22">
        <f t="shared" si="0"/>
        <v>0</v>
      </c>
      <c r="I13" s="9">
        <v>45870</v>
      </c>
      <c r="J13" s="10">
        <v>45900</v>
      </c>
      <c r="K13" s="18" t="s">
        <v>404</v>
      </c>
      <c r="L13" s="19" t="s">
        <v>411</v>
      </c>
      <c r="M13" s="20" t="s">
        <v>174</v>
      </c>
      <c r="N13" s="36">
        <v>500</v>
      </c>
      <c r="O13" s="41">
        <v>0</v>
      </c>
      <c r="P13" s="12">
        <f t="shared" si="1"/>
        <v>0</v>
      </c>
      <c r="Q13" s="9">
        <v>45901</v>
      </c>
      <c r="R13" s="10">
        <v>45930</v>
      </c>
      <c r="S13" s="18" t="s">
        <v>404</v>
      </c>
      <c r="T13" s="23" t="s">
        <v>411</v>
      </c>
      <c r="U13" s="20" t="s">
        <v>174</v>
      </c>
      <c r="V13" s="30">
        <v>500</v>
      </c>
      <c r="W13" s="11">
        <v>0</v>
      </c>
      <c r="X13" s="12">
        <f t="shared" si="2"/>
        <v>0</v>
      </c>
    </row>
    <row r="14" spans="1:24" ht="16.3">
      <c r="A14" s="9">
        <v>45839</v>
      </c>
      <c r="B14" s="10">
        <v>45869</v>
      </c>
      <c r="C14" s="18" t="s">
        <v>282</v>
      </c>
      <c r="D14" s="19" t="s">
        <v>283</v>
      </c>
      <c r="E14" s="20" t="s">
        <v>123</v>
      </c>
      <c r="F14" s="24">
        <v>154.94</v>
      </c>
      <c r="G14" s="35">
        <v>179</v>
      </c>
      <c r="H14" s="22">
        <f t="shared" si="0"/>
        <v>27734.26</v>
      </c>
      <c r="I14" s="9">
        <v>45870</v>
      </c>
      <c r="J14" s="10">
        <v>45900</v>
      </c>
      <c r="K14" s="18" t="s">
        <v>280</v>
      </c>
      <c r="L14" s="19" t="s">
        <v>281</v>
      </c>
      <c r="M14" s="20" t="s">
        <v>184</v>
      </c>
      <c r="N14" s="36">
        <v>106</v>
      </c>
      <c r="O14" s="41">
        <v>0</v>
      </c>
      <c r="P14" s="12">
        <f t="shared" si="1"/>
        <v>0</v>
      </c>
      <c r="Q14" s="9">
        <v>45901</v>
      </c>
      <c r="R14" s="10">
        <v>45930</v>
      </c>
      <c r="S14" s="18" t="s">
        <v>280</v>
      </c>
      <c r="T14" s="23" t="s">
        <v>281</v>
      </c>
      <c r="U14" s="20" t="s">
        <v>184</v>
      </c>
      <c r="V14" s="30">
        <v>106</v>
      </c>
      <c r="W14" s="11">
        <v>0</v>
      </c>
      <c r="X14" s="12">
        <f t="shared" si="2"/>
        <v>0</v>
      </c>
    </row>
    <row r="15" spans="1:24" ht="16.3">
      <c r="A15" s="9">
        <v>45839</v>
      </c>
      <c r="B15" s="10">
        <v>45869</v>
      </c>
      <c r="C15" s="18" t="s">
        <v>376</v>
      </c>
      <c r="D15" s="19" t="s">
        <v>388</v>
      </c>
      <c r="E15" s="20" t="s">
        <v>401</v>
      </c>
      <c r="F15" s="24">
        <v>114.29</v>
      </c>
      <c r="G15" s="35">
        <v>4</v>
      </c>
      <c r="H15" s="22">
        <f t="shared" si="0"/>
        <v>457.16</v>
      </c>
      <c r="I15" s="9">
        <v>45870</v>
      </c>
      <c r="J15" s="10">
        <v>45900</v>
      </c>
      <c r="K15" s="18" t="s">
        <v>282</v>
      </c>
      <c r="L15" s="19" t="s">
        <v>283</v>
      </c>
      <c r="M15" s="20" t="s">
        <v>123</v>
      </c>
      <c r="N15" s="36">
        <v>154.94</v>
      </c>
      <c r="O15" s="41">
        <v>123</v>
      </c>
      <c r="P15" s="12">
        <f t="shared" si="1"/>
        <v>19057.62</v>
      </c>
      <c r="Q15" s="9">
        <v>45901</v>
      </c>
      <c r="R15" s="10">
        <v>45930</v>
      </c>
      <c r="S15" s="18" t="s">
        <v>282</v>
      </c>
      <c r="T15" s="23" t="s">
        <v>283</v>
      </c>
      <c r="U15" s="20" t="s">
        <v>123</v>
      </c>
      <c r="V15" s="30">
        <v>154.94</v>
      </c>
      <c r="W15" s="11">
        <v>267</v>
      </c>
      <c r="X15" s="12">
        <f t="shared" si="2"/>
        <v>41368.979999999996</v>
      </c>
    </row>
    <row r="16" spans="1:24" ht="16.3">
      <c r="A16" s="9">
        <v>45839</v>
      </c>
      <c r="B16" s="10">
        <v>45869</v>
      </c>
      <c r="C16" s="18" t="s">
        <v>284</v>
      </c>
      <c r="D16" s="19" t="s">
        <v>285</v>
      </c>
      <c r="E16" s="20" t="s">
        <v>184</v>
      </c>
      <c r="F16" s="24">
        <v>75.05</v>
      </c>
      <c r="G16" s="35">
        <v>10</v>
      </c>
      <c r="H16" s="22">
        <f t="shared" si="0"/>
        <v>750.5</v>
      </c>
      <c r="I16" s="9">
        <v>45870</v>
      </c>
      <c r="J16" s="10">
        <v>45900</v>
      </c>
      <c r="K16" s="18" t="s">
        <v>376</v>
      </c>
      <c r="L16" s="19" t="s">
        <v>388</v>
      </c>
      <c r="M16" s="20" t="s">
        <v>401</v>
      </c>
      <c r="N16" s="36">
        <v>114.29</v>
      </c>
      <c r="O16" s="41">
        <v>0</v>
      </c>
      <c r="P16" s="12">
        <f t="shared" si="1"/>
        <v>0</v>
      </c>
      <c r="Q16" s="9">
        <v>45901</v>
      </c>
      <c r="R16" s="10">
        <v>45930</v>
      </c>
      <c r="S16" s="18" t="s">
        <v>376</v>
      </c>
      <c r="T16" s="19" t="s">
        <v>388</v>
      </c>
      <c r="U16" s="20" t="s">
        <v>401</v>
      </c>
      <c r="V16" s="30">
        <v>114.29</v>
      </c>
      <c r="W16" s="11">
        <v>0</v>
      </c>
      <c r="X16" s="12">
        <f t="shared" si="2"/>
        <v>0</v>
      </c>
    </row>
    <row r="17" spans="1:24" ht="16.3">
      <c r="A17" s="9">
        <v>45839</v>
      </c>
      <c r="B17" s="10">
        <v>45869</v>
      </c>
      <c r="C17" s="18" t="s">
        <v>377</v>
      </c>
      <c r="D17" s="19" t="s">
        <v>389</v>
      </c>
      <c r="E17" s="20" t="s">
        <v>319</v>
      </c>
      <c r="F17" s="24">
        <v>677.96</v>
      </c>
      <c r="G17" s="35">
        <v>0</v>
      </c>
      <c r="H17" s="22">
        <f t="shared" si="0"/>
        <v>0</v>
      </c>
      <c r="I17" s="9">
        <v>45870</v>
      </c>
      <c r="J17" s="10">
        <v>45900</v>
      </c>
      <c r="K17" s="18" t="s">
        <v>284</v>
      </c>
      <c r="L17" s="19" t="s">
        <v>285</v>
      </c>
      <c r="M17" s="20" t="s">
        <v>184</v>
      </c>
      <c r="N17" s="36">
        <v>75.05</v>
      </c>
      <c r="O17" s="41">
        <v>0</v>
      </c>
      <c r="P17" s="12">
        <f t="shared" si="1"/>
        <v>0</v>
      </c>
      <c r="Q17" s="9">
        <v>45901</v>
      </c>
      <c r="R17" s="10">
        <v>45930</v>
      </c>
      <c r="S17" s="18" t="s">
        <v>284</v>
      </c>
      <c r="T17" s="19" t="s">
        <v>285</v>
      </c>
      <c r="U17" s="20" t="s">
        <v>184</v>
      </c>
      <c r="V17" s="30">
        <v>75.05</v>
      </c>
      <c r="W17" s="11">
        <v>0</v>
      </c>
      <c r="X17" s="12">
        <f t="shared" si="2"/>
        <v>0</v>
      </c>
    </row>
    <row r="18" spans="1:24" ht="16.3">
      <c r="A18" s="9">
        <v>45839</v>
      </c>
      <c r="B18" s="10">
        <v>45869</v>
      </c>
      <c r="C18" s="18" t="s">
        <v>8</v>
      </c>
      <c r="D18" s="19" t="s">
        <v>100</v>
      </c>
      <c r="E18" s="20" t="s">
        <v>6</v>
      </c>
      <c r="F18" s="24">
        <v>132</v>
      </c>
      <c r="G18" s="35">
        <v>40</v>
      </c>
      <c r="H18" s="22">
        <f t="shared" si="0"/>
        <v>5280</v>
      </c>
      <c r="I18" s="9">
        <v>45870</v>
      </c>
      <c r="J18" s="10">
        <v>45900</v>
      </c>
      <c r="K18" s="18" t="s">
        <v>377</v>
      </c>
      <c r="L18" s="19" t="s">
        <v>389</v>
      </c>
      <c r="M18" s="20" t="s">
        <v>319</v>
      </c>
      <c r="N18" s="36">
        <v>677.96</v>
      </c>
      <c r="O18" s="41">
        <v>0</v>
      </c>
      <c r="P18" s="12">
        <f t="shared" si="1"/>
        <v>0</v>
      </c>
      <c r="Q18" s="9">
        <v>45901</v>
      </c>
      <c r="R18" s="10">
        <v>45930</v>
      </c>
      <c r="S18" s="18" t="s">
        <v>377</v>
      </c>
      <c r="T18" s="19" t="s">
        <v>389</v>
      </c>
      <c r="U18" s="20" t="s">
        <v>319</v>
      </c>
      <c r="V18" s="30">
        <v>677.96</v>
      </c>
      <c r="W18" s="11">
        <v>0</v>
      </c>
      <c r="X18" s="12">
        <f t="shared" si="2"/>
        <v>0</v>
      </c>
    </row>
    <row r="19" spans="1:24" ht="16.3">
      <c r="A19" s="9">
        <v>45839</v>
      </c>
      <c r="B19" s="10">
        <v>45869</v>
      </c>
      <c r="C19" s="18" t="s">
        <v>9</v>
      </c>
      <c r="D19" s="19" t="s">
        <v>106</v>
      </c>
      <c r="E19" s="20" t="s">
        <v>6</v>
      </c>
      <c r="F19" s="24">
        <v>42</v>
      </c>
      <c r="G19" s="35">
        <v>1126</v>
      </c>
      <c r="H19" s="22">
        <f t="shared" si="0"/>
        <v>47292</v>
      </c>
      <c r="I19" s="9">
        <v>45870</v>
      </c>
      <c r="J19" s="10">
        <v>45900</v>
      </c>
      <c r="K19" s="18" t="s">
        <v>8</v>
      </c>
      <c r="L19" s="19" t="s">
        <v>100</v>
      </c>
      <c r="M19" s="20" t="s">
        <v>6</v>
      </c>
      <c r="N19" s="36">
        <v>132</v>
      </c>
      <c r="O19" s="41">
        <v>110</v>
      </c>
      <c r="P19" s="12">
        <f t="shared" si="1"/>
        <v>14520</v>
      </c>
      <c r="Q19" s="9">
        <v>45901</v>
      </c>
      <c r="R19" s="10">
        <v>45930</v>
      </c>
      <c r="S19" s="18" t="s">
        <v>8</v>
      </c>
      <c r="T19" s="19" t="s">
        <v>100</v>
      </c>
      <c r="U19" s="20" t="s">
        <v>6</v>
      </c>
      <c r="V19" s="30">
        <v>132</v>
      </c>
      <c r="W19" s="11">
        <v>60</v>
      </c>
      <c r="X19" s="12">
        <f t="shared" si="2"/>
        <v>7920</v>
      </c>
    </row>
    <row r="20" spans="1:24" ht="16.3">
      <c r="A20" s="9">
        <v>45839</v>
      </c>
      <c r="B20" s="10">
        <v>45869</v>
      </c>
      <c r="C20" s="18" t="s">
        <v>335</v>
      </c>
      <c r="D20" s="19" t="s">
        <v>336</v>
      </c>
      <c r="E20" s="20" t="s">
        <v>6</v>
      </c>
      <c r="F20" s="24">
        <v>37.83</v>
      </c>
      <c r="G20" s="35">
        <v>59</v>
      </c>
      <c r="H20" s="22">
        <f t="shared" si="0"/>
        <v>2231.9699999999998</v>
      </c>
      <c r="I20" s="9">
        <v>45870</v>
      </c>
      <c r="J20" s="10">
        <v>45900</v>
      </c>
      <c r="K20" s="18" t="s">
        <v>9</v>
      </c>
      <c r="L20" s="19" t="s">
        <v>106</v>
      </c>
      <c r="M20" s="20" t="s">
        <v>6</v>
      </c>
      <c r="N20" s="36">
        <v>42</v>
      </c>
      <c r="O20" s="41">
        <v>2375</v>
      </c>
      <c r="P20" s="12">
        <f t="shared" si="1"/>
        <v>99750</v>
      </c>
      <c r="Q20" s="9">
        <v>45901</v>
      </c>
      <c r="R20" s="10">
        <v>45930</v>
      </c>
      <c r="S20" s="18" t="s">
        <v>9</v>
      </c>
      <c r="T20" s="19" t="s">
        <v>106</v>
      </c>
      <c r="U20" s="20" t="s">
        <v>6</v>
      </c>
      <c r="V20" s="30">
        <v>42</v>
      </c>
      <c r="W20" s="11">
        <v>5125</v>
      </c>
      <c r="X20" s="12">
        <f t="shared" si="2"/>
        <v>215250</v>
      </c>
    </row>
    <row r="21" spans="1:24" ht="16.3">
      <c r="A21" s="9">
        <v>45839</v>
      </c>
      <c r="B21" s="10">
        <v>45869</v>
      </c>
      <c r="C21" s="18" t="s">
        <v>7</v>
      </c>
      <c r="D21" s="19" t="s">
        <v>228</v>
      </c>
      <c r="E21" s="19" t="s">
        <v>6</v>
      </c>
      <c r="F21" s="24">
        <v>37.5</v>
      </c>
      <c r="G21" s="35">
        <v>0</v>
      </c>
      <c r="H21" s="22">
        <f t="shared" si="0"/>
        <v>0</v>
      </c>
      <c r="I21" s="9">
        <v>45870</v>
      </c>
      <c r="J21" s="10">
        <v>45900</v>
      </c>
      <c r="K21" s="18" t="s">
        <v>335</v>
      </c>
      <c r="L21" s="19" t="s">
        <v>336</v>
      </c>
      <c r="M21" s="20" t="s">
        <v>6</v>
      </c>
      <c r="N21" s="36">
        <v>37.83</v>
      </c>
      <c r="O21" s="41">
        <v>0</v>
      </c>
      <c r="P21" s="12">
        <f t="shared" si="1"/>
        <v>0</v>
      </c>
      <c r="Q21" s="9">
        <v>45901</v>
      </c>
      <c r="R21" s="10">
        <v>45930</v>
      </c>
      <c r="S21" s="18" t="s">
        <v>229</v>
      </c>
      <c r="T21" s="19" t="s">
        <v>202</v>
      </c>
      <c r="U21" s="20" t="s">
        <v>6</v>
      </c>
      <c r="V21" s="30">
        <v>60</v>
      </c>
      <c r="W21" s="11">
        <v>442</v>
      </c>
      <c r="X21" s="12">
        <f t="shared" si="2"/>
        <v>26520</v>
      </c>
    </row>
    <row r="22" spans="1:24" ht="16.3">
      <c r="A22" s="9">
        <v>45839</v>
      </c>
      <c r="B22" s="10">
        <v>45869</v>
      </c>
      <c r="C22" s="18" t="s">
        <v>229</v>
      </c>
      <c r="D22" s="19" t="s">
        <v>202</v>
      </c>
      <c r="E22" s="20" t="s">
        <v>6</v>
      </c>
      <c r="F22" s="24">
        <v>60</v>
      </c>
      <c r="G22" s="35">
        <v>276</v>
      </c>
      <c r="H22" s="22">
        <f t="shared" si="0"/>
        <v>16560</v>
      </c>
      <c r="I22" s="9">
        <v>45870</v>
      </c>
      <c r="J22" s="10">
        <v>45900</v>
      </c>
      <c r="K22" s="18" t="s">
        <v>7</v>
      </c>
      <c r="L22" s="19" t="s">
        <v>228</v>
      </c>
      <c r="M22" s="20" t="s">
        <v>6</v>
      </c>
      <c r="N22" s="36">
        <v>37.5</v>
      </c>
      <c r="O22" s="41">
        <v>0</v>
      </c>
      <c r="P22" s="12">
        <f t="shared" si="1"/>
        <v>0</v>
      </c>
      <c r="Q22" s="9">
        <v>45901</v>
      </c>
      <c r="R22" s="10">
        <v>45930</v>
      </c>
      <c r="S22" s="18" t="s">
        <v>167</v>
      </c>
      <c r="T22" s="19" t="s">
        <v>168</v>
      </c>
      <c r="U22" s="20" t="s">
        <v>6</v>
      </c>
      <c r="V22" s="30">
        <v>40</v>
      </c>
      <c r="W22" s="11">
        <v>12</v>
      </c>
      <c r="X22" s="12">
        <f t="shared" si="2"/>
        <v>480</v>
      </c>
    </row>
    <row r="23" spans="1:24" ht="16.3">
      <c r="A23" s="9">
        <v>45839</v>
      </c>
      <c r="B23" s="10">
        <v>45869</v>
      </c>
      <c r="C23" s="18" t="s">
        <v>167</v>
      </c>
      <c r="D23" s="19" t="s">
        <v>168</v>
      </c>
      <c r="E23" s="20" t="s">
        <v>6</v>
      </c>
      <c r="F23" s="24">
        <v>40</v>
      </c>
      <c r="G23" s="35">
        <v>12</v>
      </c>
      <c r="H23" s="22">
        <f t="shared" si="0"/>
        <v>480</v>
      </c>
      <c r="I23" s="9">
        <v>45870</v>
      </c>
      <c r="J23" s="10">
        <v>45900</v>
      </c>
      <c r="K23" s="18" t="s">
        <v>229</v>
      </c>
      <c r="L23" s="19" t="s">
        <v>202</v>
      </c>
      <c r="M23" s="19" t="s">
        <v>6</v>
      </c>
      <c r="N23" s="36">
        <v>60</v>
      </c>
      <c r="O23" s="41">
        <v>389</v>
      </c>
      <c r="P23" s="12">
        <f t="shared" si="1"/>
        <v>23340</v>
      </c>
      <c r="Q23" s="9">
        <v>45901</v>
      </c>
      <c r="R23" s="10">
        <v>45930</v>
      </c>
      <c r="S23" s="18" t="s">
        <v>10</v>
      </c>
      <c r="T23" s="19" t="s">
        <v>11</v>
      </c>
      <c r="U23" s="20" t="s">
        <v>6</v>
      </c>
      <c r="V23" s="30">
        <v>47</v>
      </c>
      <c r="W23" s="11">
        <v>262</v>
      </c>
      <c r="X23" s="12">
        <f t="shared" si="2"/>
        <v>12314</v>
      </c>
    </row>
    <row r="24" spans="1:24" ht="16.3">
      <c r="A24" s="9">
        <v>45839</v>
      </c>
      <c r="B24" s="10">
        <v>45869</v>
      </c>
      <c r="C24" s="18" t="s">
        <v>10</v>
      </c>
      <c r="D24" s="19" t="s">
        <v>11</v>
      </c>
      <c r="E24" s="20" t="s">
        <v>6</v>
      </c>
      <c r="F24" s="24">
        <v>47</v>
      </c>
      <c r="G24" s="35">
        <v>296</v>
      </c>
      <c r="H24" s="22">
        <f t="shared" si="0"/>
        <v>13912</v>
      </c>
      <c r="I24" s="9">
        <v>45870</v>
      </c>
      <c r="J24" s="10">
        <v>45900</v>
      </c>
      <c r="K24" s="18" t="s">
        <v>167</v>
      </c>
      <c r="L24" s="19" t="s">
        <v>168</v>
      </c>
      <c r="M24" s="20" t="s">
        <v>6</v>
      </c>
      <c r="N24" s="36">
        <v>40</v>
      </c>
      <c r="O24" s="41">
        <v>0</v>
      </c>
      <c r="P24" s="12">
        <f t="shared" si="1"/>
        <v>0</v>
      </c>
      <c r="Q24" s="9">
        <v>45901</v>
      </c>
      <c r="R24" s="10">
        <v>45930</v>
      </c>
      <c r="S24" s="18" t="s">
        <v>12</v>
      </c>
      <c r="T24" s="19" t="s">
        <v>118</v>
      </c>
      <c r="U24" s="20" t="s">
        <v>119</v>
      </c>
      <c r="V24" s="30">
        <v>111.38</v>
      </c>
      <c r="W24" s="11">
        <v>238</v>
      </c>
      <c r="X24" s="12">
        <f t="shared" si="2"/>
        <v>26508.44</v>
      </c>
    </row>
    <row r="25" spans="1:24" ht="16.3">
      <c r="A25" s="9">
        <v>45839</v>
      </c>
      <c r="B25" s="10">
        <v>45869</v>
      </c>
      <c r="C25" s="18" t="s">
        <v>12</v>
      </c>
      <c r="D25" s="19" t="s">
        <v>118</v>
      </c>
      <c r="E25" s="20" t="s">
        <v>119</v>
      </c>
      <c r="F25" s="24">
        <v>111.38</v>
      </c>
      <c r="G25" s="35">
        <v>57</v>
      </c>
      <c r="H25" s="22">
        <f t="shared" si="0"/>
        <v>6348.66</v>
      </c>
      <c r="I25" s="9">
        <v>45870</v>
      </c>
      <c r="J25" s="10">
        <v>45900</v>
      </c>
      <c r="K25" s="18" t="s">
        <v>10</v>
      </c>
      <c r="L25" s="19" t="s">
        <v>11</v>
      </c>
      <c r="M25" s="20" t="s">
        <v>6</v>
      </c>
      <c r="N25" s="36">
        <v>47</v>
      </c>
      <c r="O25" s="41">
        <v>220</v>
      </c>
      <c r="P25" s="12">
        <f t="shared" si="1"/>
        <v>10340</v>
      </c>
      <c r="Q25" s="9">
        <v>45901</v>
      </c>
      <c r="R25" s="10">
        <v>45930</v>
      </c>
      <c r="S25" s="18" t="s">
        <v>13</v>
      </c>
      <c r="T25" s="19" t="s">
        <v>14</v>
      </c>
      <c r="U25" s="20" t="s">
        <v>15</v>
      </c>
      <c r="V25" s="30">
        <v>203.66</v>
      </c>
      <c r="W25" s="11">
        <v>0</v>
      </c>
      <c r="X25" s="12">
        <f t="shared" si="2"/>
        <v>0</v>
      </c>
    </row>
    <row r="26" spans="1:24" ht="16.3">
      <c r="A26" s="9">
        <v>45839</v>
      </c>
      <c r="B26" s="10">
        <v>45869</v>
      </c>
      <c r="C26" s="18" t="s">
        <v>13</v>
      </c>
      <c r="D26" s="19" t="s">
        <v>14</v>
      </c>
      <c r="E26" s="20" t="s">
        <v>15</v>
      </c>
      <c r="F26" s="24">
        <v>203.66</v>
      </c>
      <c r="G26" s="35">
        <v>46</v>
      </c>
      <c r="H26" s="22">
        <f t="shared" si="0"/>
        <v>9368.36</v>
      </c>
      <c r="I26" s="9">
        <v>45870</v>
      </c>
      <c r="J26" s="10">
        <v>45900</v>
      </c>
      <c r="K26" s="18" t="s">
        <v>12</v>
      </c>
      <c r="L26" s="19" t="s">
        <v>118</v>
      </c>
      <c r="M26" s="20" t="s">
        <v>119</v>
      </c>
      <c r="N26" s="36">
        <v>111.38</v>
      </c>
      <c r="O26" s="41">
        <v>80</v>
      </c>
      <c r="P26" s="12">
        <f t="shared" si="1"/>
        <v>8910.4</v>
      </c>
      <c r="Q26" s="9">
        <v>45901</v>
      </c>
      <c r="R26" s="10">
        <v>45930</v>
      </c>
      <c r="S26" s="18" t="s">
        <v>16</v>
      </c>
      <c r="T26" s="19" t="s">
        <v>196</v>
      </c>
      <c r="U26" s="20" t="s">
        <v>15</v>
      </c>
      <c r="V26" s="30">
        <v>180.39</v>
      </c>
      <c r="W26" s="11">
        <v>35</v>
      </c>
      <c r="X26" s="12">
        <f t="shared" si="2"/>
        <v>6313.65</v>
      </c>
    </row>
    <row r="27" spans="1:24" ht="16.3">
      <c r="A27" s="9">
        <v>45839</v>
      </c>
      <c r="B27" s="10">
        <v>45869</v>
      </c>
      <c r="C27" s="18" t="s">
        <v>16</v>
      </c>
      <c r="D27" s="19" t="s">
        <v>196</v>
      </c>
      <c r="E27" s="20" t="s">
        <v>15</v>
      </c>
      <c r="F27" s="24">
        <v>180.39</v>
      </c>
      <c r="G27" s="35">
        <v>96</v>
      </c>
      <c r="H27" s="22">
        <f t="shared" si="0"/>
        <v>17317.439999999999</v>
      </c>
      <c r="I27" s="9">
        <v>45870</v>
      </c>
      <c r="J27" s="10">
        <v>45900</v>
      </c>
      <c r="K27" s="18" t="s">
        <v>13</v>
      </c>
      <c r="L27" s="19" t="s">
        <v>14</v>
      </c>
      <c r="M27" s="20" t="s">
        <v>15</v>
      </c>
      <c r="N27" s="36">
        <v>203.66</v>
      </c>
      <c r="O27" s="41">
        <v>63</v>
      </c>
      <c r="P27" s="12">
        <f t="shared" si="1"/>
        <v>12830.58</v>
      </c>
      <c r="Q27" s="9">
        <v>45901</v>
      </c>
      <c r="R27" s="10">
        <v>45930</v>
      </c>
      <c r="S27" s="18" t="s">
        <v>337</v>
      </c>
      <c r="T27" s="19" t="s">
        <v>338</v>
      </c>
      <c r="U27" s="19" t="s">
        <v>128</v>
      </c>
      <c r="V27" s="30">
        <v>22</v>
      </c>
      <c r="W27" s="11">
        <v>0</v>
      </c>
      <c r="X27" s="12">
        <f t="shared" si="2"/>
        <v>0</v>
      </c>
    </row>
    <row r="28" spans="1:24" ht="16.3">
      <c r="A28" s="9">
        <v>45839</v>
      </c>
      <c r="B28" s="10">
        <v>45869</v>
      </c>
      <c r="C28" s="18" t="s">
        <v>337</v>
      </c>
      <c r="D28" s="19" t="s">
        <v>338</v>
      </c>
      <c r="E28" s="20" t="s">
        <v>128</v>
      </c>
      <c r="F28" s="24">
        <v>22</v>
      </c>
      <c r="G28" s="35">
        <v>0</v>
      </c>
      <c r="H28" s="22">
        <f t="shared" si="0"/>
        <v>0</v>
      </c>
      <c r="I28" s="9">
        <v>45870</v>
      </c>
      <c r="J28" s="10">
        <v>45900</v>
      </c>
      <c r="K28" s="18" t="s">
        <v>16</v>
      </c>
      <c r="L28" s="19" t="s">
        <v>196</v>
      </c>
      <c r="M28" s="20" t="s">
        <v>15</v>
      </c>
      <c r="N28" s="36">
        <v>180.39</v>
      </c>
      <c r="O28" s="41">
        <v>153</v>
      </c>
      <c r="P28" s="12">
        <f t="shared" si="1"/>
        <v>27599.67</v>
      </c>
      <c r="Q28" s="9">
        <v>45901</v>
      </c>
      <c r="R28" s="10">
        <v>45930</v>
      </c>
      <c r="S28" s="18" t="s">
        <v>339</v>
      </c>
      <c r="T28" s="19" t="s">
        <v>340</v>
      </c>
      <c r="U28" s="20" t="s">
        <v>129</v>
      </c>
      <c r="V28" s="30">
        <v>13</v>
      </c>
      <c r="W28" s="11">
        <v>0</v>
      </c>
      <c r="X28" s="12">
        <f t="shared" si="2"/>
        <v>0</v>
      </c>
    </row>
    <row r="29" spans="1:24" ht="16.3">
      <c r="A29" s="9">
        <v>45839</v>
      </c>
      <c r="B29" s="10">
        <v>45869</v>
      </c>
      <c r="C29" s="18" t="s">
        <v>339</v>
      </c>
      <c r="D29" s="19" t="s">
        <v>340</v>
      </c>
      <c r="E29" s="20" t="s">
        <v>129</v>
      </c>
      <c r="F29" s="24">
        <v>13</v>
      </c>
      <c r="G29" s="35">
        <v>68</v>
      </c>
      <c r="H29" s="22">
        <f t="shared" si="0"/>
        <v>884</v>
      </c>
      <c r="I29" s="9">
        <v>45870</v>
      </c>
      <c r="J29" s="10">
        <v>45900</v>
      </c>
      <c r="K29" s="18" t="s">
        <v>337</v>
      </c>
      <c r="L29" s="19" t="s">
        <v>338</v>
      </c>
      <c r="M29" s="20" t="s">
        <v>128</v>
      </c>
      <c r="N29" s="36">
        <v>22</v>
      </c>
      <c r="O29" s="41">
        <v>0</v>
      </c>
      <c r="P29" s="12">
        <f t="shared" si="1"/>
        <v>0</v>
      </c>
      <c r="Q29" s="9">
        <v>45901</v>
      </c>
      <c r="R29" s="10">
        <v>45930</v>
      </c>
      <c r="S29" s="18" t="s">
        <v>286</v>
      </c>
      <c r="T29" s="19" t="s">
        <v>287</v>
      </c>
      <c r="U29" s="20" t="s">
        <v>243</v>
      </c>
      <c r="V29" s="30">
        <v>65.569999999999993</v>
      </c>
      <c r="W29" s="11">
        <v>289</v>
      </c>
      <c r="X29" s="12">
        <f t="shared" si="2"/>
        <v>18949.73</v>
      </c>
    </row>
    <row r="30" spans="1:24" ht="16.3">
      <c r="A30" s="9">
        <v>45839</v>
      </c>
      <c r="B30" s="10">
        <v>45869</v>
      </c>
      <c r="C30" s="18" t="s">
        <v>286</v>
      </c>
      <c r="D30" s="19" t="s">
        <v>287</v>
      </c>
      <c r="E30" s="20" t="s">
        <v>243</v>
      </c>
      <c r="F30" s="24">
        <v>65.569999999999993</v>
      </c>
      <c r="G30" s="35">
        <v>108</v>
      </c>
      <c r="H30" s="22">
        <f t="shared" si="0"/>
        <v>7081.5599999999995</v>
      </c>
      <c r="I30" s="9">
        <v>45870</v>
      </c>
      <c r="J30" s="10">
        <v>45900</v>
      </c>
      <c r="K30" s="18" t="s">
        <v>339</v>
      </c>
      <c r="L30" s="19" t="s">
        <v>340</v>
      </c>
      <c r="M30" s="20" t="s">
        <v>129</v>
      </c>
      <c r="N30" s="36">
        <v>13</v>
      </c>
      <c r="O30" s="41">
        <v>0</v>
      </c>
      <c r="P30" s="12">
        <f t="shared" si="1"/>
        <v>0</v>
      </c>
      <c r="Q30" s="9">
        <v>45901</v>
      </c>
      <c r="R30" s="10">
        <v>45930</v>
      </c>
      <c r="S30" s="18" t="s">
        <v>368</v>
      </c>
      <c r="T30" s="19" t="s">
        <v>369</v>
      </c>
      <c r="U30" s="20" t="s">
        <v>162</v>
      </c>
      <c r="V30" s="30">
        <v>2667</v>
      </c>
      <c r="W30" s="11">
        <v>7</v>
      </c>
      <c r="X30" s="12">
        <f t="shared" si="2"/>
        <v>18669</v>
      </c>
    </row>
    <row r="31" spans="1:24" ht="16.3">
      <c r="A31" s="9">
        <v>45839</v>
      </c>
      <c r="B31" s="10">
        <v>45869</v>
      </c>
      <c r="C31" s="18" t="s">
        <v>368</v>
      </c>
      <c r="D31" s="19" t="s">
        <v>369</v>
      </c>
      <c r="E31" s="20" t="s">
        <v>162</v>
      </c>
      <c r="F31" s="24">
        <v>2667</v>
      </c>
      <c r="G31" s="35">
        <v>0</v>
      </c>
      <c r="H31" s="22">
        <f t="shared" si="0"/>
        <v>0</v>
      </c>
      <c r="I31" s="9">
        <v>45870</v>
      </c>
      <c r="J31" s="10">
        <v>45900</v>
      </c>
      <c r="K31" s="18" t="s">
        <v>286</v>
      </c>
      <c r="L31" s="19" t="s">
        <v>287</v>
      </c>
      <c r="M31" s="20" t="s">
        <v>243</v>
      </c>
      <c r="N31" s="36">
        <v>65.569999999999993</v>
      </c>
      <c r="O31" s="41">
        <v>0</v>
      </c>
      <c r="P31" s="12">
        <f t="shared" si="1"/>
        <v>0</v>
      </c>
      <c r="Q31" s="9">
        <v>45901</v>
      </c>
      <c r="R31" s="10">
        <v>45930</v>
      </c>
      <c r="S31" s="18" t="s">
        <v>133</v>
      </c>
      <c r="T31" s="19" t="s">
        <v>134</v>
      </c>
      <c r="U31" s="20" t="s">
        <v>15</v>
      </c>
      <c r="V31" s="30">
        <v>749.82</v>
      </c>
      <c r="W31" s="11">
        <v>90</v>
      </c>
      <c r="X31" s="12">
        <f t="shared" si="2"/>
        <v>67483.8</v>
      </c>
    </row>
    <row r="32" spans="1:24" ht="16.3">
      <c r="A32" s="9">
        <v>45839</v>
      </c>
      <c r="B32" s="10">
        <v>45869</v>
      </c>
      <c r="C32" s="18" t="s">
        <v>133</v>
      </c>
      <c r="D32" s="19" t="s">
        <v>134</v>
      </c>
      <c r="E32" s="20" t="s">
        <v>15</v>
      </c>
      <c r="F32" s="24">
        <v>749.82</v>
      </c>
      <c r="G32" s="35">
        <v>90</v>
      </c>
      <c r="H32" s="22">
        <f t="shared" si="0"/>
        <v>67483.8</v>
      </c>
      <c r="I32" s="9">
        <v>45870</v>
      </c>
      <c r="J32" s="10">
        <v>45900</v>
      </c>
      <c r="K32" s="18" t="s">
        <v>368</v>
      </c>
      <c r="L32" s="19" t="s">
        <v>369</v>
      </c>
      <c r="M32" s="20" t="s">
        <v>162</v>
      </c>
      <c r="N32" s="36">
        <v>2667</v>
      </c>
      <c r="O32" s="41">
        <v>0</v>
      </c>
      <c r="P32" s="12">
        <f t="shared" si="1"/>
        <v>0</v>
      </c>
      <c r="Q32" s="9">
        <v>45901</v>
      </c>
      <c r="R32" s="10">
        <v>45930</v>
      </c>
      <c r="S32" s="18" t="s">
        <v>17</v>
      </c>
      <c r="T32" s="19" t="s">
        <v>135</v>
      </c>
      <c r="U32" s="20" t="s">
        <v>6</v>
      </c>
      <c r="V32" s="30">
        <v>318</v>
      </c>
      <c r="W32" s="11">
        <v>57</v>
      </c>
      <c r="X32" s="12">
        <f t="shared" si="2"/>
        <v>18126</v>
      </c>
    </row>
    <row r="33" spans="1:24" ht="16.3">
      <c r="A33" s="9">
        <v>45839</v>
      </c>
      <c r="B33" s="10">
        <v>45869</v>
      </c>
      <c r="C33" s="18" t="s">
        <v>17</v>
      </c>
      <c r="D33" s="19" t="s">
        <v>135</v>
      </c>
      <c r="E33" s="19" t="s">
        <v>6</v>
      </c>
      <c r="F33" s="24">
        <v>318</v>
      </c>
      <c r="G33" s="35">
        <v>22</v>
      </c>
      <c r="H33" s="22">
        <f t="shared" si="0"/>
        <v>6996</v>
      </c>
      <c r="I33" s="9">
        <v>45870</v>
      </c>
      <c r="J33" s="10">
        <v>45900</v>
      </c>
      <c r="K33" s="18" t="s">
        <v>133</v>
      </c>
      <c r="L33" s="19" t="s">
        <v>134</v>
      </c>
      <c r="M33" s="20" t="s">
        <v>15</v>
      </c>
      <c r="N33" s="36">
        <v>749.82</v>
      </c>
      <c r="O33" s="41">
        <v>90</v>
      </c>
      <c r="P33" s="12">
        <f t="shared" si="1"/>
        <v>67483.8</v>
      </c>
      <c r="Q33" s="9">
        <v>45901</v>
      </c>
      <c r="R33" s="10">
        <v>45930</v>
      </c>
      <c r="S33" s="18" t="s">
        <v>341</v>
      </c>
      <c r="T33" s="19" t="s">
        <v>136</v>
      </c>
      <c r="U33" s="20" t="s">
        <v>6</v>
      </c>
      <c r="V33" s="30">
        <v>193.75</v>
      </c>
      <c r="W33" s="11">
        <v>2</v>
      </c>
      <c r="X33" s="12">
        <f t="shared" si="2"/>
        <v>387.5</v>
      </c>
    </row>
    <row r="34" spans="1:24" ht="16.3">
      <c r="A34" s="9">
        <v>45839</v>
      </c>
      <c r="B34" s="10">
        <v>45869</v>
      </c>
      <c r="C34" s="18" t="s">
        <v>341</v>
      </c>
      <c r="D34" s="19" t="s">
        <v>136</v>
      </c>
      <c r="E34" s="19" t="s">
        <v>6</v>
      </c>
      <c r="F34" s="24">
        <v>193.75</v>
      </c>
      <c r="G34" s="35">
        <v>2</v>
      </c>
      <c r="H34" s="22">
        <f t="shared" si="0"/>
        <v>387.5</v>
      </c>
      <c r="I34" s="9">
        <v>45870</v>
      </c>
      <c r="J34" s="10">
        <v>45900</v>
      </c>
      <c r="K34" s="18" t="s">
        <v>17</v>
      </c>
      <c r="L34" s="19" t="s">
        <v>135</v>
      </c>
      <c r="M34" s="20" t="s">
        <v>6</v>
      </c>
      <c r="N34" s="36">
        <v>318</v>
      </c>
      <c r="O34" s="41">
        <v>164</v>
      </c>
      <c r="P34" s="12">
        <f t="shared" si="1"/>
        <v>52152</v>
      </c>
      <c r="Q34" s="9">
        <v>45901</v>
      </c>
      <c r="R34" s="10">
        <v>45930</v>
      </c>
      <c r="S34" s="18" t="s">
        <v>19</v>
      </c>
      <c r="T34" s="19" t="s">
        <v>20</v>
      </c>
      <c r="U34" s="20" t="s">
        <v>6</v>
      </c>
      <c r="V34" s="30">
        <v>189</v>
      </c>
      <c r="W34" s="11">
        <v>150</v>
      </c>
      <c r="X34" s="12">
        <f t="shared" si="2"/>
        <v>28350</v>
      </c>
    </row>
    <row r="35" spans="1:24" ht="16.3">
      <c r="A35" s="9">
        <v>45839</v>
      </c>
      <c r="B35" s="10">
        <v>45869</v>
      </c>
      <c r="C35" s="18" t="s">
        <v>19</v>
      </c>
      <c r="D35" s="19" t="s">
        <v>20</v>
      </c>
      <c r="E35" s="19" t="s">
        <v>6</v>
      </c>
      <c r="F35" s="24">
        <v>189</v>
      </c>
      <c r="G35" s="35">
        <v>75</v>
      </c>
      <c r="H35" s="22">
        <f t="shared" si="0"/>
        <v>14175</v>
      </c>
      <c r="I35" s="9">
        <v>45870</v>
      </c>
      <c r="J35" s="10">
        <v>45900</v>
      </c>
      <c r="K35" s="18" t="s">
        <v>341</v>
      </c>
      <c r="L35" s="19" t="s">
        <v>136</v>
      </c>
      <c r="M35" s="20" t="s">
        <v>6</v>
      </c>
      <c r="N35" s="36">
        <v>193.75</v>
      </c>
      <c r="O35" s="41">
        <v>2</v>
      </c>
      <c r="P35" s="12">
        <f t="shared" si="1"/>
        <v>387.5</v>
      </c>
      <c r="Q35" s="9">
        <v>45901</v>
      </c>
      <c r="R35" s="10">
        <v>45930</v>
      </c>
      <c r="S35" s="18" t="s">
        <v>230</v>
      </c>
      <c r="T35" s="19" t="s">
        <v>120</v>
      </c>
      <c r="U35" s="20" t="s">
        <v>231</v>
      </c>
      <c r="V35" s="30">
        <v>85</v>
      </c>
      <c r="W35" s="11">
        <v>18</v>
      </c>
      <c r="X35" s="12">
        <f t="shared" si="2"/>
        <v>1530</v>
      </c>
    </row>
    <row r="36" spans="1:24" ht="16.3">
      <c r="A36" s="9">
        <v>45839</v>
      </c>
      <c r="B36" s="10">
        <v>45869</v>
      </c>
      <c r="C36" s="18" t="s">
        <v>230</v>
      </c>
      <c r="D36" s="19" t="s">
        <v>120</v>
      </c>
      <c r="E36" s="19" t="s">
        <v>231</v>
      </c>
      <c r="F36" s="24">
        <v>85</v>
      </c>
      <c r="G36" s="35">
        <v>9</v>
      </c>
      <c r="H36" s="22">
        <f t="shared" si="0"/>
        <v>765</v>
      </c>
      <c r="I36" s="9">
        <v>45870</v>
      </c>
      <c r="J36" s="10">
        <v>45900</v>
      </c>
      <c r="K36" s="18" t="s">
        <v>19</v>
      </c>
      <c r="L36" s="19" t="s">
        <v>20</v>
      </c>
      <c r="M36" s="20" t="s">
        <v>6</v>
      </c>
      <c r="N36" s="36">
        <v>189</v>
      </c>
      <c r="O36" s="41">
        <v>0</v>
      </c>
      <c r="P36" s="12">
        <f t="shared" si="1"/>
        <v>0</v>
      </c>
      <c r="Q36" s="9">
        <v>45901</v>
      </c>
      <c r="R36" s="10">
        <v>45930</v>
      </c>
      <c r="S36" s="18" t="s">
        <v>288</v>
      </c>
      <c r="T36" s="19" t="s">
        <v>289</v>
      </c>
      <c r="U36" s="20" t="s">
        <v>290</v>
      </c>
      <c r="V36" s="30">
        <v>573.29999999999995</v>
      </c>
      <c r="W36" s="11">
        <v>0</v>
      </c>
      <c r="X36" s="12">
        <f t="shared" si="2"/>
        <v>0</v>
      </c>
    </row>
    <row r="37" spans="1:24" ht="16.3">
      <c r="A37" s="9">
        <v>45839</v>
      </c>
      <c r="B37" s="10">
        <v>45869</v>
      </c>
      <c r="C37" s="18" t="s">
        <v>288</v>
      </c>
      <c r="D37" s="19" t="s">
        <v>289</v>
      </c>
      <c r="E37" s="20" t="s">
        <v>290</v>
      </c>
      <c r="F37" s="24">
        <v>573.29999999999995</v>
      </c>
      <c r="G37" s="35">
        <v>0</v>
      </c>
      <c r="H37" s="22">
        <f t="shared" si="0"/>
        <v>0</v>
      </c>
      <c r="I37" s="9">
        <v>45870</v>
      </c>
      <c r="J37" s="10">
        <v>45900</v>
      </c>
      <c r="K37" s="18" t="s">
        <v>230</v>
      </c>
      <c r="L37" s="19" t="s">
        <v>120</v>
      </c>
      <c r="M37" s="19" t="s">
        <v>231</v>
      </c>
      <c r="N37" s="36">
        <v>85</v>
      </c>
      <c r="O37" s="41">
        <v>24</v>
      </c>
      <c r="P37" s="12">
        <f t="shared" si="1"/>
        <v>2040</v>
      </c>
      <c r="Q37" s="9">
        <v>45901</v>
      </c>
      <c r="R37" s="10">
        <v>45930</v>
      </c>
      <c r="S37" s="18" t="s">
        <v>169</v>
      </c>
      <c r="T37" s="19" t="s">
        <v>170</v>
      </c>
      <c r="U37" s="20" t="s">
        <v>6</v>
      </c>
      <c r="V37" s="30">
        <v>190</v>
      </c>
      <c r="W37" s="11">
        <v>816</v>
      </c>
      <c r="X37" s="12">
        <f t="shared" si="2"/>
        <v>155040</v>
      </c>
    </row>
    <row r="38" spans="1:24" ht="16.3">
      <c r="A38" s="9">
        <v>45839</v>
      </c>
      <c r="B38" s="10">
        <v>45869</v>
      </c>
      <c r="C38" s="18" t="s">
        <v>169</v>
      </c>
      <c r="D38" s="19" t="s">
        <v>170</v>
      </c>
      <c r="E38" s="20" t="s">
        <v>6</v>
      </c>
      <c r="F38" s="24">
        <v>190</v>
      </c>
      <c r="G38" s="35">
        <v>406</v>
      </c>
      <c r="H38" s="22">
        <f t="shared" si="0"/>
        <v>77140</v>
      </c>
      <c r="I38" s="9">
        <v>45870</v>
      </c>
      <c r="J38" s="10">
        <v>45900</v>
      </c>
      <c r="K38" s="18" t="s">
        <v>288</v>
      </c>
      <c r="L38" s="19" t="s">
        <v>289</v>
      </c>
      <c r="M38" s="19" t="s">
        <v>290</v>
      </c>
      <c r="N38" s="36">
        <v>573.29999999999995</v>
      </c>
      <c r="O38" s="41">
        <v>0</v>
      </c>
      <c r="P38" s="12">
        <f t="shared" si="1"/>
        <v>0</v>
      </c>
      <c r="Q38" s="9">
        <v>45901</v>
      </c>
      <c r="R38" s="10">
        <v>45930</v>
      </c>
      <c r="S38" s="18" t="s">
        <v>291</v>
      </c>
      <c r="T38" s="19" t="s">
        <v>292</v>
      </c>
      <c r="U38" s="20" t="s">
        <v>6</v>
      </c>
      <c r="V38" s="30">
        <v>160</v>
      </c>
      <c r="W38" s="11">
        <v>1361</v>
      </c>
      <c r="X38" s="12">
        <f t="shared" si="2"/>
        <v>217760</v>
      </c>
    </row>
    <row r="39" spans="1:24" ht="16.3">
      <c r="A39" s="9">
        <v>45839</v>
      </c>
      <c r="B39" s="10">
        <v>45869</v>
      </c>
      <c r="C39" s="18" t="s">
        <v>291</v>
      </c>
      <c r="D39" s="19" t="s">
        <v>292</v>
      </c>
      <c r="E39" s="20" t="s">
        <v>6</v>
      </c>
      <c r="F39" s="24">
        <v>160</v>
      </c>
      <c r="G39" s="35">
        <v>1093</v>
      </c>
      <c r="H39" s="22">
        <f t="shared" si="0"/>
        <v>174880</v>
      </c>
      <c r="I39" s="9">
        <v>45870</v>
      </c>
      <c r="J39" s="10">
        <v>45900</v>
      </c>
      <c r="K39" s="18" t="s">
        <v>169</v>
      </c>
      <c r="L39" s="19" t="s">
        <v>170</v>
      </c>
      <c r="M39" s="19" t="s">
        <v>6</v>
      </c>
      <c r="N39" s="36">
        <v>190</v>
      </c>
      <c r="O39" s="41">
        <v>264</v>
      </c>
      <c r="P39" s="12">
        <f t="shared" si="1"/>
        <v>50160</v>
      </c>
      <c r="Q39" s="9">
        <v>45901</v>
      </c>
      <c r="R39" s="10">
        <v>45930</v>
      </c>
      <c r="S39" s="18" t="s">
        <v>18</v>
      </c>
      <c r="T39" s="19" t="s">
        <v>172</v>
      </c>
      <c r="U39" s="20" t="s">
        <v>139</v>
      </c>
      <c r="V39" s="30">
        <v>453.45</v>
      </c>
      <c r="W39" s="11">
        <v>15</v>
      </c>
      <c r="X39" s="12">
        <f t="shared" si="2"/>
        <v>6801.75</v>
      </c>
    </row>
    <row r="40" spans="1:24" ht="16.3">
      <c r="A40" s="9">
        <v>45839</v>
      </c>
      <c r="B40" s="10">
        <v>45869</v>
      </c>
      <c r="C40" s="18" t="s">
        <v>18</v>
      </c>
      <c r="D40" s="19" t="s">
        <v>172</v>
      </c>
      <c r="E40" s="20" t="s">
        <v>139</v>
      </c>
      <c r="F40" s="24">
        <v>453.45</v>
      </c>
      <c r="G40" s="35">
        <v>24</v>
      </c>
      <c r="H40" s="22">
        <f t="shared" si="0"/>
        <v>10882.8</v>
      </c>
      <c r="I40" s="9">
        <v>45870</v>
      </c>
      <c r="J40" s="10">
        <v>45900</v>
      </c>
      <c r="K40" s="18" t="s">
        <v>291</v>
      </c>
      <c r="L40" s="19" t="s">
        <v>292</v>
      </c>
      <c r="M40" s="19" t="s">
        <v>6</v>
      </c>
      <c r="N40" s="36">
        <v>160</v>
      </c>
      <c r="O40" s="41">
        <v>732</v>
      </c>
      <c r="P40" s="12">
        <f t="shared" si="1"/>
        <v>117120</v>
      </c>
      <c r="Q40" s="9">
        <v>45901</v>
      </c>
      <c r="R40" s="10">
        <v>45930</v>
      </c>
      <c r="S40" s="18" t="s">
        <v>232</v>
      </c>
      <c r="T40" s="19" t="s">
        <v>233</v>
      </c>
      <c r="U40" s="20" t="s">
        <v>128</v>
      </c>
      <c r="V40" s="30">
        <v>55</v>
      </c>
      <c r="W40" s="11">
        <v>100</v>
      </c>
      <c r="X40" s="12">
        <f t="shared" si="2"/>
        <v>5500</v>
      </c>
    </row>
    <row r="41" spans="1:24" ht="16.3">
      <c r="A41" s="9">
        <v>45839</v>
      </c>
      <c r="B41" s="10">
        <v>45869</v>
      </c>
      <c r="C41" s="18" t="s">
        <v>232</v>
      </c>
      <c r="D41" s="19" t="s">
        <v>233</v>
      </c>
      <c r="E41" s="20" t="s">
        <v>128</v>
      </c>
      <c r="F41" s="24">
        <v>55</v>
      </c>
      <c r="G41" s="35">
        <v>80</v>
      </c>
      <c r="H41" s="22">
        <f t="shared" si="0"/>
        <v>4400</v>
      </c>
      <c r="I41" s="9">
        <v>45870</v>
      </c>
      <c r="J41" s="10">
        <v>45900</v>
      </c>
      <c r="K41" s="18" t="s">
        <v>18</v>
      </c>
      <c r="L41" s="19" t="s">
        <v>172</v>
      </c>
      <c r="M41" s="20" t="s">
        <v>139</v>
      </c>
      <c r="N41" s="36">
        <v>453.45</v>
      </c>
      <c r="O41" s="41">
        <v>17</v>
      </c>
      <c r="P41" s="12">
        <f t="shared" si="1"/>
        <v>7708.65</v>
      </c>
      <c r="Q41" s="9">
        <v>45901</v>
      </c>
      <c r="R41" s="10">
        <v>45930</v>
      </c>
      <c r="S41" s="18" t="s">
        <v>378</v>
      </c>
      <c r="T41" s="19" t="s">
        <v>390</v>
      </c>
      <c r="U41" s="20" t="s">
        <v>174</v>
      </c>
      <c r="V41" s="30">
        <v>472.5</v>
      </c>
      <c r="W41" s="11">
        <v>0</v>
      </c>
      <c r="X41" s="12">
        <f t="shared" si="2"/>
        <v>0</v>
      </c>
    </row>
    <row r="42" spans="1:24" ht="16.3">
      <c r="A42" s="9">
        <v>45839</v>
      </c>
      <c r="B42" s="10">
        <v>45869</v>
      </c>
      <c r="C42" s="18" t="s">
        <v>378</v>
      </c>
      <c r="D42" s="19" t="s">
        <v>390</v>
      </c>
      <c r="E42" s="20" t="s">
        <v>174</v>
      </c>
      <c r="F42" s="24">
        <v>472.5</v>
      </c>
      <c r="G42" s="35">
        <v>0</v>
      </c>
      <c r="H42" s="22">
        <f t="shared" si="0"/>
        <v>0</v>
      </c>
      <c r="I42" s="9">
        <v>45870</v>
      </c>
      <c r="J42" s="10">
        <v>45900</v>
      </c>
      <c r="K42" s="18" t="s">
        <v>232</v>
      </c>
      <c r="L42" s="19" t="s">
        <v>233</v>
      </c>
      <c r="M42" s="20" t="s">
        <v>128</v>
      </c>
      <c r="N42" s="36">
        <v>55</v>
      </c>
      <c r="O42" s="41">
        <v>150</v>
      </c>
      <c r="P42" s="12">
        <f t="shared" si="1"/>
        <v>8250</v>
      </c>
      <c r="Q42" s="9">
        <v>45901</v>
      </c>
      <c r="R42" s="10">
        <v>45930</v>
      </c>
      <c r="S42" s="18" t="s">
        <v>379</v>
      </c>
      <c r="T42" s="19" t="s">
        <v>412</v>
      </c>
      <c r="U42" s="20" t="s">
        <v>403</v>
      </c>
      <c r="V42" s="30">
        <v>281</v>
      </c>
      <c r="W42" s="11">
        <v>13</v>
      </c>
      <c r="X42" s="12">
        <f t="shared" si="2"/>
        <v>3653</v>
      </c>
    </row>
    <row r="43" spans="1:24" ht="16.3">
      <c r="A43" s="9">
        <v>45839</v>
      </c>
      <c r="B43" s="10">
        <v>45869</v>
      </c>
      <c r="C43" s="18" t="s">
        <v>379</v>
      </c>
      <c r="D43" s="19" t="s">
        <v>391</v>
      </c>
      <c r="E43" s="20" t="s">
        <v>174</v>
      </c>
      <c r="F43" s="24">
        <v>281</v>
      </c>
      <c r="G43" s="35">
        <v>0</v>
      </c>
      <c r="H43" s="22">
        <f t="shared" si="0"/>
        <v>0</v>
      </c>
      <c r="I43" s="9">
        <v>45870</v>
      </c>
      <c r="J43" s="10">
        <v>45900</v>
      </c>
      <c r="K43" s="18" t="s">
        <v>378</v>
      </c>
      <c r="L43" s="19" t="s">
        <v>390</v>
      </c>
      <c r="M43" s="20" t="s">
        <v>174</v>
      </c>
      <c r="N43" s="36">
        <v>472.5</v>
      </c>
      <c r="O43" s="41">
        <v>0</v>
      </c>
      <c r="P43" s="12">
        <f t="shared" si="1"/>
        <v>0</v>
      </c>
      <c r="Q43" s="9">
        <v>45901</v>
      </c>
      <c r="R43" s="10">
        <v>45930</v>
      </c>
      <c r="S43" s="18" t="s">
        <v>105</v>
      </c>
      <c r="T43" s="19" t="s">
        <v>342</v>
      </c>
      <c r="U43" s="20" t="s">
        <v>128</v>
      </c>
      <c r="V43" s="30">
        <v>140</v>
      </c>
      <c r="W43" s="11">
        <v>822</v>
      </c>
      <c r="X43" s="12">
        <f t="shared" si="2"/>
        <v>115080</v>
      </c>
    </row>
    <row r="44" spans="1:24" ht="16.3">
      <c r="A44" s="9">
        <v>45839</v>
      </c>
      <c r="B44" s="10">
        <v>45869</v>
      </c>
      <c r="C44" s="18" t="s">
        <v>105</v>
      </c>
      <c r="D44" s="19" t="s">
        <v>342</v>
      </c>
      <c r="E44" s="20" t="s">
        <v>128</v>
      </c>
      <c r="F44" s="24">
        <v>140</v>
      </c>
      <c r="G44" s="35">
        <v>158</v>
      </c>
      <c r="H44" s="22">
        <f t="shared" si="0"/>
        <v>22120</v>
      </c>
      <c r="I44" s="9">
        <v>45870</v>
      </c>
      <c r="J44" s="10">
        <v>45900</v>
      </c>
      <c r="K44" s="18" t="s">
        <v>379</v>
      </c>
      <c r="L44" s="19" t="s">
        <v>412</v>
      </c>
      <c r="M44" s="20" t="s">
        <v>403</v>
      </c>
      <c r="N44" s="36">
        <v>281</v>
      </c>
      <c r="O44" s="41">
        <v>15</v>
      </c>
      <c r="P44" s="12">
        <f t="shared" si="1"/>
        <v>4215</v>
      </c>
      <c r="Q44" s="9">
        <v>45901</v>
      </c>
      <c r="R44" s="10">
        <v>45930</v>
      </c>
      <c r="S44" s="18" t="s">
        <v>21</v>
      </c>
      <c r="T44" s="19" t="s">
        <v>22</v>
      </c>
      <c r="U44" s="20" t="s">
        <v>6</v>
      </c>
      <c r="V44" s="30">
        <v>55</v>
      </c>
      <c r="W44" s="11">
        <v>5</v>
      </c>
      <c r="X44" s="12">
        <f t="shared" si="2"/>
        <v>275</v>
      </c>
    </row>
    <row r="45" spans="1:24" ht="16.3">
      <c r="A45" s="9">
        <v>45839</v>
      </c>
      <c r="B45" s="10">
        <v>45869</v>
      </c>
      <c r="C45" s="18" t="s">
        <v>21</v>
      </c>
      <c r="D45" s="19" t="s">
        <v>22</v>
      </c>
      <c r="E45" s="20" t="s">
        <v>6</v>
      </c>
      <c r="F45" s="24">
        <v>55</v>
      </c>
      <c r="G45" s="35">
        <v>6</v>
      </c>
      <c r="H45" s="22">
        <f t="shared" si="0"/>
        <v>330</v>
      </c>
      <c r="I45" s="9">
        <v>45870</v>
      </c>
      <c r="J45" s="10">
        <v>45900</v>
      </c>
      <c r="K45" s="18" t="s">
        <v>105</v>
      </c>
      <c r="L45" s="19" t="s">
        <v>342</v>
      </c>
      <c r="M45" s="20" t="s">
        <v>128</v>
      </c>
      <c r="N45" s="36">
        <v>140</v>
      </c>
      <c r="O45" s="41">
        <v>673</v>
      </c>
      <c r="P45" s="12">
        <f t="shared" si="1"/>
        <v>94220</v>
      </c>
      <c r="Q45" s="9">
        <v>45901</v>
      </c>
      <c r="R45" s="10">
        <v>45930</v>
      </c>
      <c r="S45" s="18" t="s">
        <v>343</v>
      </c>
      <c r="T45" s="19" t="s">
        <v>392</v>
      </c>
      <c r="U45" s="20" t="s">
        <v>129</v>
      </c>
      <c r="V45" s="30">
        <v>45.72</v>
      </c>
      <c r="W45" s="11">
        <v>1848</v>
      </c>
      <c r="X45" s="12">
        <f t="shared" si="2"/>
        <v>84490.559999999998</v>
      </c>
    </row>
    <row r="46" spans="1:24" ht="16.3">
      <c r="A46" s="9">
        <v>45839</v>
      </c>
      <c r="B46" s="10">
        <v>45869</v>
      </c>
      <c r="C46" s="18" t="s">
        <v>343</v>
      </c>
      <c r="D46" s="19" t="s">
        <v>392</v>
      </c>
      <c r="E46" s="20" t="s">
        <v>129</v>
      </c>
      <c r="F46" s="24">
        <v>45.72</v>
      </c>
      <c r="G46" s="35">
        <v>2136</v>
      </c>
      <c r="H46" s="22">
        <f t="shared" si="0"/>
        <v>97657.919999999998</v>
      </c>
      <c r="I46" s="9">
        <v>45870</v>
      </c>
      <c r="J46" s="10">
        <v>45900</v>
      </c>
      <c r="K46" s="18" t="s">
        <v>21</v>
      </c>
      <c r="L46" s="19" t="s">
        <v>22</v>
      </c>
      <c r="M46" s="20" t="s">
        <v>6</v>
      </c>
      <c r="N46" s="36">
        <v>55</v>
      </c>
      <c r="O46" s="41">
        <v>6</v>
      </c>
      <c r="P46" s="12">
        <f t="shared" si="1"/>
        <v>330</v>
      </c>
      <c r="Q46" s="9">
        <v>45901</v>
      </c>
      <c r="R46" s="10">
        <v>45930</v>
      </c>
      <c r="S46" s="18" t="s">
        <v>23</v>
      </c>
      <c r="T46" s="19" t="s">
        <v>199</v>
      </c>
      <c r="U46" s="19" t="s">
        <v>174</v>
      </c>
      <c r="V46" s="30">
        <v>601.79999999999995</v>
      </c>
      <c r="W46" s="11">
        <v>173</v>
      </c>
      <c r="X46" s="12">
        <f t="shared" si="2"/>
        <v>104111.4</v>
      </c>
    </row>
    <row r="47" spans="1:24" ht="16.3">
      <c r="A47" s="9">
        <v>45839</v>
      </c>
      <c r="B47" s="10">
        <v>45869</v>
      </c>
      <c r="C47" s="18" t="s">
        <v>23</v>
      </c>
      <c r="D47" s="19" t="s">
        <v>199</v>
      </c>
      <c r="E47" s="20" t="s">
        <v>174</v>
      </c>
      <c r="F47" s="24">
        <v>601.79999999999995</v>
      </c>
      <c r="G47" s="35">
        <v>43</v>
      </c>
      <c r="H47" s="22">
        <f t="shared" si="0"/>
        <v>25877.399999999998</v>
      </c>
      <c r="I47" s="9">
        <v>45870</v>
      </c>
      <c r="J47" s="10">
        <v>45900</v>
      </c>
      <c r="K47" s="18" t="s">
        <v>343</v>
      </c>
      <c r="L47" s="19" t="s">
        <v>392</v>
      </c>
      <c r="M47" s="20" t="s">
        <v>129</v>
      </c>
      <c r="N47" s="36">
        <v>45.72</v>
      </c>
      <c r="O47" s="41">
        <v>4608</v>
      </c>
      <c r="P47" s="12">
        <f t="shared" si="1"/>
        <v>210677.76000000001</v>
      </c>
      <c r="Q47" s="9">
        <v>45901</v>
      </c>
      <c r="R47" s="10">
        <v>45930</v>
      </c>
      <c r="S47" s="18" t="s">
        <v>370</v>
      </c>
      <c r="T47" s="19" t="s">
        <v>371</v>
      </c>
      <c r="U47" s="19" t="s">
        <v>162</v>
      </c>
      <c r="V47" s="30">
        <v>1993</v>
      </c>
      <c r="W47" s="11">
        <v>8</v>
      </c>
      <c r="X47" s="12">
        <f t="shared" si="2"/>
        <v>15944</v>
      </c>
    </row>
    <row r="48" spans="1:24" ht="16.3">
      <c r="A48" s="9">
        <v>45839</v>
      </c>
      <c r="B48" s="10">
        <v>45869</v>
      </c>
      <c r="C48" s="18" t="s">
        <v>370</v>
      </c>
      <c r="D48" s="19" t="s">
        <v>371</v>
      </c>
      <c r="E48" s="20" t="s">
        <v>162</v>
      </c>
      <c r="F48" s="24">
        <v>1993</v>
      </c>
      <c r="G48" s="35">
        <v>0</v>
      </c>
      <c r="H48" s="22">
        <f t="shared" si="0"/>
        <v>0</v>
      </c>
      <c r="I48" s="9">
        <v>45870</v>
      </c>
      <c r="J48" s="10">
        <v>45900</v>
      </c>
      <c r="K48" s="18" t="s">
        <v>23</v>
      </c>
      <c r="L48" s="19" t="s">
        <v>199</v>
      </c>
      <c r="M48" s="20" t="s">
        <v>174</v>
      </c>
      <c r="N48" s="36">
        <v>601.79999999999995</v>
      </c>
      <c r="O48" s="41">
        <v>72</v>
      </c>
      <c r="P48" s="12">
        <f t="shared" si="1"/>
        <v>43329.599999999999</v>
      </c>
      <c r="Q48" s="9">
        <v>45901</v>
      </c>
      <c r="R48" s="10">
        <v>45930</v>
      </c>
      <c r="S48" s="18" t="s">
        <v>24</v>
      </c>
      <c r="T48" s="19" t="s">
        <v>137</v>
      </c>
      <c r="U48" s="19" t="s">
        <v>5</v>
      </c>
      <c r="V48" s="30">
        <v>32.92</v>
      </c>
      <c r="W48" s="11">
        <v>864</v>
      </c>
      <c r="X48" s="12">
        <f t="shared" si="2"/>
        <v>28442.880000000001</v>
      </c>
    </row>
    <row r="49" spans="1:24" ht="16.3">
      <c r="A49" s="9">
        <v>45839</v>
      </c>
      <c r="B49" s="10">
        <v>45869</v>
      </c>
      <c r="C49" s="18" t="s">
        <v>24</v>
      </c>
      <c r="D49" s="19" t="s">
        <v>137</v>
      </c>
      <c r="E49" s="20" t="s">
        <v>5</v>
      </c>
      <c r="F49" s="24">
        <v>32.92</v>
      </c>
      <c r="G49" s="35">
        <v>48</v>
      </c>
      <c r="H49" s="22">
        <f t="shared" si="0"/>
        <v>1580.16</v>
      </c>
      <c r="I49" s="9">
        <v>45870</v>
      </c>
      <c r="J49" s="10">
        <v>45900</v>
      </c>
      <c r="K49" s="18" t="s">
        <v>370</v>
      </c>
      <c r="L49" s="19" t="s">
        <v>371</v>
      </c>
      <c r="M49" s="20" t="s">
        <v>162</v>
      </c>
      <c r="N49" s="36">
        <v>1993</v>
      </c>
      <c r="O49" s="41">
        <v>0</v>
      </c>
      <c r="P49" s="12">
        <f t="shared" si="1"/>
        <v>0</v>
      </c>
      <c r="Q49" s="9">
        <v>45901</v>
      </c>
      <c r="R49" s="10">
        <v>45930</v>
      </c>
      <c r="S49" s="18" t="s">
        <v>380</v>
      </c>
      <c r="T49" s="19" t="s">
        <v>393</v>
      </c>
      <c r="U49" s="19" t="s">
        <v>402</v>
      </c>
      <c r="V49" s="30">
        <v>2536.4299999999998</v>
      </c>
      <c r="W49" s="11">
        <v>0</v>
      </c>
      <c r="X49" s="12">
        <f t="shared" si="2"/>
        <v>0</v>
      </c>
    </row>
    <row r="50" spans="1:24" ht="16.3">
      <c r="A50" s="9">
        <v>45839</v>
      </c>
      <c r="B50" s="10">
        <v>45869</v>
      </c>
      <c r="C50" s="18" t="s">
        <v>380</v>
      </c>
      <c r="D50" s="19" t="s">
        <v>393</v>
      </c>
      <c r="E50" s="19" t="s">
        <v>402</v>
      </c>
      <c r="F50" s="24">
        <v>2536.4299999999998</v>
      </c>
      <c r="G50" s="35">
        <v>0</v>
      </c>
      <c r="H50" s="22">
        <f t="shared" si="0"/>
        <v>0</v>
      </c>
      <c r="I50" s="9">
        <v>45870</v>
      </c>
      <c r="J50" s="10">
        <v>45900</v>
      </c>
      <c r="K50" s="18" t="s">
        <v>24</v>
      </c>
      <c r="L50" s="19" t="s">
        <v>137</v>
      </c>
      <c r="M50" s="20" t="s">
        <v>5</v>
      </c>
      <c r="N50" s="36">
        <v>32.92</v>
      </c>
      <c r="O50" s="41">
        <v>216</v>
      </c>
      <c r="P50" s="12">
        <f t="shared" si="1"/>
        <v>7110.72</v>
      </c>
      <c r="Q50" s="9">
        <v>45901</v>
      </c>
      <c r="R50" s="10">
        <v>45930</v>
      </c>
      <c r="S50" s="18" t="s">
        <v>171</v>
      </c>
      <c r="T50" s="19" t="s">
        <v>293</v>
      </c>
      <c r="U50" s="19" t="s">
        <v>128</v>
      </c>
      <c r="V50" s="30">
        <v>140</v>
      </c>
      <c r="W50" s="11">
        <v>460</v>
      </c>
      <c r="X50" s="12">
        <f t="shared" si="2"/>
        <v>64400</v>
      </c>
    </row>
    <row r="51" spans="1:24" ht="16.3">
      <c r="A51" s="9">
        <v>45839</v>
      </c>
      <c r="B51" s="10">
        <v>45869</v>
      </c>
      <c r="C51" s="18" t="s">
        <v>171</v>
      </c>
      <c r="D51" s="19" t="s">
        <v>293</v>
      </c>
      <c r="E51" s="19" t="s">
        <v>128</v>
      </c>
      <c r="F51" s="24">
        <v>140</v>
      </c>
      <c r="G51" s="35">
        <v>858</v>
      </c>
      <c r="H51" s="22">
        <f t="shared" si="0"/>
        <v>120120</v>
      </c>
      <c r="I51" s="9">
        <v>45870</v>
      </c>
      <c r="J51" s="10">
        <v>45900</v>
      </c>
      <c r="K51" s="18" t="s">
        <v>380</v>
      </c>
      <c r="L51" s="19" t="s">
        <v>393</v>
      </c>
      <c r="M51" s="20" t="s">
        <v>402</v>
      </c>
      <c r="N51" s="36">
        <v>2536.4299999999998</v>
      </c>
      <c r="O51" s="41">
        <v>0</v>
      </c>
      <c r="P51" s="12">
        <f t="shared" si="1"/>
        <v>0</v>
      </c>
      <c r="Q51" s="9">
        <v>45901</v>
      </c>
      <c r="R51" s="10">
        <v>45930</v>
      </c>
      <c r="S51" s="18" t="s">
        <v>405</v>
      </c>
      <c r="T51" s="19" t="s">
        <v>413</v>
      </c>
      <c r="U51" s="19" t="s">
        <v>174</v>
      </c>
      <c r="V51" s="30">
        <v>207.73</v>
      </c>
      <c r="W51" s="11">
        <v>38</v>
      </c>
      <c r="X51" s="12">
        <f t="shared" si="2"/>
        <v>7893.74</v>
      </c>
    </row>
    <row r="52" spans="1:24" ht="16.3">
      <c r="A52" s="9">
        <v>45839</v>
      </c>
      <c r="B52" s="10">
        <v>45869</v>
      </c>
      <c r="C52" s="18" t="s">
        <v>25</v>
      </c>
      <c r="D52" s="19" t="s">
        <v>101</v>
      </c>
      <c r="E52" s="19" t="s">
        <v>102</v>
      </c>
      <c r="F52" s="24">
        <v>21.24</v>
      </c>
      <c r="G52" s="35">
        <v>560</v>
      </c>
      <c r="H52" s="22">
        <f t="shared" si="0"/>
        <v>11894.4</v>
      </c>
      <c r="I52" s="9">
        <v>45870</v>
      </c>
      <c r="J52" s="10">
        <v>45900</v>
      </c>
      <c r="K52" s="18" t="s">
        <v>171</v>
      </c>
      <c r="L52" s="19" t="s">
        <v>293</v>
      </c>
      <c r="M52" s="20" t="s">
        <v>128</v>
      </c>
      <c r="N52" s="36">
        <v>140</v>
      </c>
      <c r="O52" s="41">
        <v>0</v>
      </c>
      <c r="P52" s="12">
        <f t="shared" si="1"/>
        <v>0</v>
      </c>
      <c r="Q52" s="9">
        <v>45901</v>
      </c>
      <c r="R52" s="10">
        <v>45930</v>
      </c>
      <c r="S52" s="18" t="s">
        <v>25</v>
      </c>
      <c r="T52" s="19" t="s">
        <v>101</v>
      </c>
      <c r="U52" s="20" t="s">
        <v>102</v>
      </c>
      <c r="V52" s="30">
        <v>21.24</v>
      </c>
      <c r="W52" s="11">
        <v>860</v>
      </c>
      <c r="X52" s="12">
        <f t="shared" si="2"/>
        <v>18266.399999999998</v>
      </c>
    </row>
    <row r="53" spans="1:24" ht="16.3">
      <c r="A53" s="9">
        <v>45839</v>
      </c>
      <c r="B53" s="10">
        <v>45869</v>
      </c>
      <c r="C53" s="18" t="s">
        <v>26</v>
      </c>
      <c r="D53" s="19" t="s">
        <v>27</v>
      </c>
      <c r="E53" s="19" t="s">
        <v>5</v>
      </c>
      <c r="F53" s="24">
        <v>107.71</v>
      </c>
      <c r="G53" s="35">
        <v>36</v>
      </c>
      <c r="H53" s="22">
        <f t="shared" si="0"/>
        <v>3877.56</v>
      </c>
      <c r="I53" s="9">
        <v>45870</v>
      </c>
      <c r="J53" s="10">
        <v>45900</v>
      </c>
      <c r="K53" s="18" t="s">
        <v>405</v>
      </c>
      <c r="L53" s="19" t="s">
        <v>413</v>
      </c>
      <c r="M53" s="20" t="s">
        <v>174</v>
      </c>
      <c r="N53" s="36">
        <v>207.73</v>
      </c>
      <c r="O53" s="41">
        <v>32</v>
      </c>
      <c r="P53" s="12">
        <f t="shared" si="1"/>
        <v>6647.36</v>
      </c>
      <c r="Q53" s="9">
        <v>45901</v>
      </c>
      <c r="R53" s="10">
        <v>45930</v>
      </c>
      <c r="S53" s="18" t="s">
        <v>26</v>
      </c>
      <c r="T53" s="19" t="s">
        <v>27</v>
      </c>
      <c r="U53" s="20" t="s">
        <v>5</v>
      </c>
      <c r="V53" s="30">
        <v>107.71</v>
      </c>
      <c r="W53" s="11">
        <v>620</v>
      </c>
      <c r="X53" s="12">
        <f t="shared" si="2"/>
        <v>66780.2</v>
      </c>
    </row>
    <row r="54" spans="1:24" ht="16.3">
      <c r="A54" s="9">
        <v>45839</v>
      </c>
      <c r="B54" s="10">
        <v>45869</v>
      </c>
      <c r="C54" s="18" t="s">
        <v>344</v>
      </c>
      <c r="D54" s="19" t="s">
        <v>345</v>
      </c>
      <c r="E54" s="19" t="s">
        <v>128</v>
      </c>
      <c r="F54" s="24">
        <v>40</v>
      </c>
      <c r="G54" s="35">
        <v>0</v>
      </c>
      <c r="H54" s="22">
        <f t="shared" si="0"/>
        <v>0</v>
      </c>
      <c r="I54" s="9">
        <v>45870</v>
      </c>
      <c r="J54" s="10">
        <v>45900</v>
      </c>
      <c r="K54" s="18" t="s">
        <v>25</v>
      </c>
      <c r="L54" s="19" t="s">
        <v>101</v>
      </c>
      <c r="M54" s="20" t="s">
        <v>102</v>
      </c>
      <c r="N54" s="36">
        <v>21.24</v>
      </c>
      <c r="O54" s="41">
        <v>840</v>
      </c>
      <c r="P54" s="12">
        <f t="shared" si="1"/>
        <v>17841.599999999999</v>
      </c>
      <c r="Q54" s="9">
        <v>45901</v>
      </c>
      <c r="R54" s="10">
        <v>45930</v>
      </c>
      <c r="S54" s="18" t="s">
        <v>344</v>
      </c>
      <c r="T54" s="19" t="s">
        <v>345</v>
      </c>
      <c r="U54" s="20" t="s">
        <v>128</v>
      </c>
      <c r="V54" s="30">
        <v>40</v>
      </c>
      <c r="W54" s="11">
        <v>0</v>
      </c>
      <c r="X54" s="12">
        <f t="shared" si="2"/>
        <v>0</v>
      </c>
    </row>
    <row r="55" spans="1:24" ht="16.3">
      <c r="A55" s="9">
        <v>45839</v>
      </c>
      <c r="B55" s="10">
        <v>45869</v>
      </c>
      <c r="C55" s="18" t="s">
        <v>294</v>
      </c>
      <c r="D55" s="19" t="s">
        <v>295</v>
      </c>
      <c r="E55" s="19" t="s">
        <v>3</v>
      </c>
      <c r="F55" s="24">
        <v>666.67</v>
      </c>
      <c r="G55" s="35">
        <v>0</v>
      </c>
      <c r="H55" s="22">
        <f t="shared" si="0"/>
        <v>0</v>
      </c>
      <c r="I55" s="9">
        <v>45870</v>
      </c>
      <c r="J55" s="10">
        <v>45900</v>
      </c>
      <c r="K55" s="18" t="s">
        <v>26</v>
      </c>
      <c r="L55" s="19" t="s">
        <v>27</v>
      </c>
      <c r="M55" s="20" t="s">
        <v>5</v>
      </c>
      <c r="N55" s="36">
        <v>107.71</v>
      </c>
      <c r="O55" s="41">
        <v>640</v>
      </c>
      <c r="P55" s="12">
        <f t="shared" si="1"/>
        <v>68934.399999999994</v>
      </c>
      <c r="Q55" s="9">
        <v>45901</v>
      </c>
      <c r="R55" s="10">
        <v>45930</v>
      </c>
      <c r="S55" s="18" t="s">
        <v>294</v>
      </c>
      <c r="T55" s="19" t="s">
        <v>295</v>
      </c>
      <c r="U55" s="20" t="s">
        <v>3</v>
      </c>
      <c r="V55" s="30">
        <v>666.67</v>
      </c>
      <c r="W55" s="11">
        <v>0</v>
      </c>
      <c r="X55" s="12">
        <f t="shared" si="2"/>
        <v>0</v>
      </c>
    </row>
    <row r="56" spans="1:24" ht="16.3">
      <c r="A56" s="9">
        <v>45839</v>
      </c>
      <c r="B56" s="10">
        <v>45869</v>
      </c>
      <c r="C56" s="18" t="s">
        <v>296</v>
      </c>
      <c r="D56" s="19" t="s">
        <v>297</v>
      </c>
      <c r="E56" s="19" t="s">
        <v>298</v>
      </c>
      <c r="F56" s="24">
        <v>183</v>
      </c>
      <c r="G56" s="35">
        <v>0</v>
      </c>
      <c r="H56" s="22">
        <f t="shared" si="0"/>
        <v>0</v>
      </c>
      <c r="I56" s="9">
        <v>45870</v>
      </c>
      <c r="J56" s="10">
        <v>45900</v>
      </c>
      <c r="K56" s="18" t="s">
        <v>344</v>
      </c>
      <c r="L56" s="19" t="s">
        <v>345</v>
      </c>
      <c r="M56" s="19" t="s">
        <v>128</v>
      </c>
      <c r="N56" s="36">
        <v>40</v>
      </c>
      <c r="O56" s="41">
        <v>0</v>
      </c>
      <c r="P56" s="12">
        <f t="shared" si="1"/>
        <v>0</v>
      </c>
      <c r="Q56" s="9">
        <v>45901</v>
      </c>
      <c r="R56" s="10">
        <v>45930</v>
      </c>
      <c r="S56" s="18" t="s">
        <v>296</v>
      </c>
      <c r="T56" s="19" t="s">
        <v>297</v>
      </c>
      <c r="U56" s="20" t="s">
        <v>298</v>
      </c>
      <c r="V56" s="30">
        <v>183</v>
      </c>
      <c r="W56" s="11">
        <v>0</v>
      </c>
      <c r="X56" s="12">
        <f t="shared" si="2"/>
        <v>0</v>
      </c>
    </row>
    <row r="57" spans="1:24" ht="16.3">
      <c r="A57" s="9">
        <v>45839</v>
      </c>
      <c r="B57" s="10">
        <v>45869</v>
      </c>
      <c r="C57" s="18" t="s">
        <v>299</v>
      </c>
      <c r="D57" s="19" t="s">
        <v>300</v>
      </c>
      <c r="E57" s="19" t="s">
        <v>123</v>
      </c>
      <c r="F57" s="24">
        <v>207.4</v>
      </c>
      <c r="G57" s="35">
        <v>0</v>
      </c>
      <c r="H57" s="22">
        <f t="shared" si="0"/>
        <v>0</v>
      </c>
      <c r="I57" s="9">
        <v>45870</v>
      </c>
      <c r="J57" s="10">
        <v>45900</v>
      </c>
      <c r="K57" s="18" t="s">
        <v>294</v>
      </c>
      <c r="L57" s="19" t="s">
        <v>295</v>
      </c>
      <c r="M57" s="19" t="s">
        <v>3</v>
      </c>
      <c r="N57" s="36">
        <v>666.67</v>
      </c>
      <c r="O57" s="41">
        <v>0</v>
      </c>
      <c r="P57" s="12">
        <f t="shared" si="1"/>
        <v>0</v>
      </c>
      <c r="Q57" s="9">
        <v>45901</v>
      </c>
      <c r="R57" s="10">
        <v>45930</v>
      </c>
      <c r="S57" s="18" t="s">
        <v>299</v>
      </c>
      <c r="T57" s="19" t="s">
        <v>300</v>
      </c>
      <c r="U57" s="20" t="s">
        <v>123</v>
      </c>
      <c r="V57" s="30">
        <v>207.4</v>
      </c>
      <c r="W57" s="11">
        <v>0</v>
      </c>
      <c r="X57" s="12">
        <f t="shared" si="2"/>
        <v>0</v>
      </c>
    </row>
    <row r="58" spans="1:24" ht="16.3">
      <c r="A58" s="9">
        <v>45839</v>
      </c>
      <c r="B58" s="10">
        <v>45869</v>
      </c>
      <c r="C58" s="18" t="s">
        <v>28</v>
      </c>
      <c r="D58" s="19" t="s">
        <v>29</v>
      </c>
      <c r="E58" s="19" t="s">
        <v>5</v>
      </c>
      <c r="F58" s="24">
        <v>42.12</v>
      </c>
      <c r="G58" s="35">
        <v>3600</v>
      </c>
      <c r="H58" s="22">
        <f t="shared" si="0"/>
        <v>151632</v>
      </c>
      <c r="I58" s="9">
        <v>45870</v>
      </c>
      <c r="J58" s="10">
        <v>45900</v>
      </c>
      <c r="K58" s="18" t="s">
        <v>296</v>
      </c>
      <c r="L58" s="19" t="s">
        <v>297</v>
      </c>
      <c r="M58" s="19" t="s">
        <v>298</v>
      </c>
      <c r="N58" s="36">
        <v>183</v>
      </c>
      <c r="O58" s="41">
        <v>0</v>
      </c>
      <c r="P58" s="12">
        <f t="shared" si="1"/>
        <v>0</v>
      </c>
      <c r="Q58" s="9">
        <v>45901</v>
      </c>
      <c r="R58" s="10">
        <v>45930</v>
      </c>
      <c r="S58" s="18" t="s">
        <v>28</v>
      </c>
      <c r="T58" s="19" t="s">
        <v>29</v>
      </c>
      <c r="U58" s="20" t="s">
        <v>5</v>
      </c>
      <c r="V58" s="30">
        <v>42.12</v>
      </c>
      <c r="W58" s="11">
        <v>2304</v>
      </c>
      <c r="X58" s="12">
        <f t="shared" si="2"/>
        <v>97044.479999999996</v>
      </c>
    </row>
    <row r="59" spans="1:24" ht="16.3">
      <c r="A59" s="9">
        <v>45839</v>
      </c>
      <c r="B59" s="10">
        <v>45869</v>
      </c>
      <c r="C59" s="18" t="s">
        <v>301</v>
      </c>
      <c r="D59" s="19" t="s">
        <v>302</v>
      </c>
      <c r="E59" s="19" t="s">
        <v>303</v>
      </c>
      <c r="F59" s="24">
        <v>137.71</v>
      </c>
      <c r="G59" s="35">
        <v>0</v>
      </c>
      <c r="H59" s="22">
        <f t="shared" si="0"/>
        <v>0</v>
      </c>
      <c r="I59" s="9">
        <v>45870</v>
      </c>
      <c r="J59" s="10">
        <v>45900</v>
      </c>
      <c r="K59" s="18" t="s">
        <v>299</v>
      </c>
      <c r="L59" s="19" t="s">
        <v>300</v>
      </c>
      <c r="M59" s="19" t="s">
        <v>123</v>
      </c>
      <c r="N59" s="36">
        <v>207.4</v>
      </c>
      <c r="O59" s="41">
        <v>0</v>
      </c>
      <c r="P59" s="12">
        <f t="shared" si="1"/>
        <v>0</v>
      </c>
      <c r="Q59" s="9">
        <v>45901</v>
      </c>
      <c r="R59" s="10">
        <v>45930</v>
      </c>
      <c r="S59" s="18" t="s">
        <v>301</v>
      </c>
      <c r="T59" s="19" t="s">
        <v>302</v>
      </c>
      <c r="U59" s="20" t="s">
        <v>303</v>
      </c>
      <c r="V59" s="30">
        <v>137.71</v>
      </c>
      <c r="W59" s="11">
        <v>0</v>
      </c>
      <c r="X59" s="12">
        <f t="shared" si="2"/>
        <v>0</v>
      </c>
    </row>
    <row r="60" spans="1:24" ht="16.3">
      <c r="A60" s="9">
        <v>45839</v>
      </c>
      <c r="B60" s="10">
        <v>45869</v>
      </c>
      <c r="C60" s="18" t="s">
        <v>160</v>
      </c>
      <c r="D60" s="19" t="s">
        <v>161</v>
      </c>
      <c r="E60" s="19" t="s">
        <v>15</v>
      </c>
      <c r="F60" s="24">
        <v>127.41</v>
      </c>
      <c r="G60" s="35">
        <v>136</v>
      </c>
      <c r="H60" s="22">
        <f t="shared" si="0"/>
        <v>17327.759999999998</v>
      </c>
      <c r="I60" s="9">
        <v>45870</v>
      </c>
      <c r="J60" s="10">
        <v>45900</v>
      </c>
      <c r="K60" s="18" t="s">
        <v>28</v>
      </c>
      <c r="L60" s="19" t="s">
        <v>29</v>
      </c>
      <c r="M60" s="19" t="s">
        <v>5</v>
      </c>
      <c r="N60" s="36">
        <v>42.12</v>
      </c>
      <c r="O60" s="41">
        <v>2748</v>
      </c>
      <c r="P60" s="12">
        <f t="shared" si="1"/>
        <v>115745.76</v>
      </c>
      <c r="Q60" s="9">
        <v>45901</v>
      </c>
      <c r="R60" s="10">
        <v>45930</v>
      </c>
      <c r="S60" s="18" t="s">
        <v>160</v>
      </c>
      <c r="T60" s="19" t="s">
        <v>161</v>
      </c>
      <c r="U60" s="20" t="s">
        <v>15</v>
      </c>
      <c r="V60" s="30">
        <v>127.41</v>
      </c>
      <c r="W60" s="11">
        <v>0</v>
      </c>
      <c r="X60" s="12">
        <f t="shared" si="2"/>
        <v>0</v>
      </c>
    </row>
    <row r="61" spans="1:24" ht="16.3">
      <c r="A61" s="9">
        <v>45839</v>
      </c>
      <c r="B61" s="10">
        <v>45869</v>
      </c>
      <c r="C61" s="18" t="s">
        <v>346</v>
      </c>
      <c r="D61" s="19" t="s">
        <v>347</v>
      </c>
      <c r="E61" s="19" t="s">
        <v>115</v>
      </c>
      <c r="F61" s="24">
        <v>500</v>
      </c>
      <c r="G61" s="35">
        <v>6</v>
      </c>
      <c r="H61" s="22">
        <f t="shared" si="0"/>
        <v>3000</v>
      </c>
      <c r="I61" s="9">
        <v>45870</v>
      </c>
      <c r="J61" s="10">
        <v>45900</v>
      </c>
      <c r="K61" s="18" t="s">
        <v>301</v>
      </c>
      <c r="L61" s="19" t="s">
        <v>302</v>
      </c>
      <c r="M61" s="19" t="s">
        <v>303</v>
      </c>
      <c r="N61" s="36">
        <v>137.71</v>
      </c>
      <c r="O61" s="41">
        <v>0</v>
      </c>
      <c r="P61" s="12">
        <f t="shared" si="1"/>
        <v>0</v>
      </c>
      <c r="Q61" s="9">
        <v>45901</v>
      </c>
      <c r="R61" s="10">
        <v>45930</v>
      </c>
      <c r="S61" s="18" t="s">
        <v>346</v>
      </c>
      <c r="T61" s="19" t="s">
        <v>347</v>
      </c>
      <c r="U61" s="20" t="s">
        <v>115</v>
      </c>
      <c r="V61" s="30">
        <v>500</v>
      </c>
      <c r="W61" s="11">
        <v>6</v>
      </c>
      <c r="X61" s="12">
        <f t="shared" si="2"/>
        <v>3000</v>
      </c>
    </row>
    <row r="62" spans="1:24" ht="16.3">
      <c r="A62" s="9">
        <v>45839</v>
      </c>
      <c r="B62" s="10">
        <v>45869</v>
      </c>
      <c r="C62" s="18" t="s">
        <v>175</v>
      </c>
      <c r="D62" s="19" t="s">
        <v>304</v>
      </c>
      <c r="E62" s="19" t="s">
        <v>119</v>
      </c>
      <c r="F62" s="24">
        <v>219.28</v>
      </c>
      <c r="G62" s="36">
        <v>0</v>
      </c>
      <c r="H62" s="22">
        <f t="shared" si="0"/>
        <v>0</v>
      </c>
      <c r="I62" s="9">
        <v>45870</v>
      </c>
      <c r="J62" s="10">
        <v>45900</v>
      </c>
      <c r="K62" s="18" t="s">
        <v>160</v>
      </c>
      <c r="L62" s="19" t="s">
        <v>161</v>
      </c>
      <c r="M62" s="19" t="s">
        <v>15</v>
      </c>
      <c r="N62" s="36">
        <v>127.41</v>
      </c>
      <c r="O62" s="41">
        <v>0</v>
      </c>
      <c r="P62" s="12">
        <f t="shared" si="1"/>
        <v>0</v>
      </c>
      <c r="Q62" s="9">
        <v>45901</v>
      </c>
      <c r="R62" s="10">
        <v>45930</v>
      </c>
      <c r="S62" s="18" t="s">
        <v>175</v>
      </c>
      <c r="T62" s="19" t="s">
        <v>304</v>
      </c>
      <c r="U62" s="20" t="s">
        <v>119</v>
      </c>
      <c r="V62" s="30">
        <v>219.28</v>
      </c>
      <c r="W62" s="11">
        <v>180</v>
      </c>
      <c r="X62" s="12">
        <f t="shared" si="2"/>
        <v>39470.400000000001</v>
      </c>
    </row>
    <row r="63" spans="1:24" ht="16.3">
      <c r="A63" s="9">
        <v>45839</v>
      </c>
      <c r="B63" s="10">
        <v>45869</v>
      </c>
      <c r="C63" s="18" t="s">
        <v>30</v>
      </c>
      <c r="D63" s="19" t="s">
        <v>31</v>
      </c>
      <c r="E63" s="20" t="s">
        <v>162</v>
      </c>
      <c r="F63" s="24">
        <v>180</v>
      </c>
      <c r="G63" s="36">
        <v>90</v>
      </c>
      <c r="H63" s="22">
        <f t="shared" si="0"/>
        <v>16200</v>
      </c>
      <c r="I63" s="9">
        <v>45870</v>
      </c>
      <c r="J63" s="10">
        <v>45900</v>
      </c>
      <c r="K63" s="18" t="s">
        <v>346</v>
      </c>
      <c r="L63" s="19" t="s">
        <v>347</v>
      </c>
      <c r="M63" s="19" t="s">
        <v>115</v>
      </c>
      <c r="N63" s="36">
        <v>500</v>
      </c>
      <c r="O63" s="41">
        <v>6</v>
      </c>
      <c r="P63" s="12">
        <f t="shared" si="1"/>
        <v>3000</v>
      </c>
      <c r="Q63" s="9">
        <v>45901</v>
      </c>
      <c r="R63" s="10">
        <v>45930</v>
      </c>
      <c r="S63" s="18" t="s">
        <v>30</v>
      </c>
      <c r="T63" s="19" t="s">
        <v>31</v>
      </c>
      <c r="U63" s="20" t="s">
        <v>162</v>
      </c>
      <c r="V63" s="30">
        <v>180</v>
      </c>
      <c r="W63" s="11">
        <v>216</v>
      </c>
      <c r="X63" s="12">
        <f t="shared" si="2"/>
        <v>38880</v>
      </c>
    </row>
    <row r="64" spans="1:24" ht="16.3">
      <c r="A64" s="9">
        <v>45839</v>
      </c>
      <c r="B64" s="10">
        <v>45869</v>
      </c>
      <c r="C64" s="18" t="s">
        <v>163</v>
      </c>
      <c r="D64" s="19" t="s">
        <v>164</v>
      </c>
      <c r="E64" s="20" t="s">
        <v>15</v>
      </c>
      <c r="F64" s="24">
        <v>74.59</v>
      </c>
      <c r="G64" s="36">
        <v>0</v>
      </c>
      <c r="H64" s="22">
        <f t="shared" si="0"/>
        <v>0</v>
      </c>
      <c r="I64" s="9">
        <v>45870</v>
      </c>
      <c r="J64" s="10">
        <v>45900</v>
      </c>
      <c r="K64" s="18" t="s">
        <v>175</v>
      </c>
      <c r="L64" s="19" t="s">
        <v>304</v>
      </c>
      <c r="M64" s="19" t="s">
        <v>119</v>
      </c>
      <c r="N64" s="36">
        <v>219.28</v>
      </c>
      <c r="O64" s="41">
        <v>0</v>
      </c>
      <c r="P64" s="12">
        <f t="shared" si="1"/>
        <v>0</v>
      </c>
      <c r="Q64" s="9">
        <v>45901</v>
      </c>
      <c r="R64" s="10">
        <v>45930</v>
      </c>
      <c r="S64" s="18" t="s">
        <v>163</v>
      </c>
      <c r="T64" s="19" t="s">
        <v>164</v>
      </c>
      <c r="U64" s="20" t="s">
        <v>15</v>
      </c>
      <c r="V64" s="30">
        <v>74.59</v>
      </c>
      <c r="W64" s="11">
        <v>0</v>
      </c>
      <c r="X64" s="12">
        <f t="shared" si="2"/>
        <v>0</v>
      </c>
    </row>
    <row r="65" spans="1:24" ht="16.3">
      <c r="A65" s="9">
        <v>45839</v>
      </c>
      <c r="B65" s="10">
        <v>45869</v>
      </c>
      <c r="C65" s="18" t="s">
        <v>176</v>
      </c>
      <c r="D65" s="19" t="s">
        <v>195</v>
      </c>
      <c r="E65" s="20" t="s">
        <v>119</v>
      </c>
      <c r="F65" s="24">
        <v>274</v>
      </c>
      <c r="G65" s="36">
        <v>144</v>
      </c>
      <c r="H65" s="22">
        <f t="shared" si="0"/>
        <v>39456</v>
      </c>
      <c r="I65" s="9">
        <v>45870</v>
      </c>
      <c r="J65" s="10">
        <v>45900</v>
      </c>
      <c r="K65" s="18" t="s">
        <v>30</v>
      </c>
      <c r="L65" s="19" t="s">
        <v>31</v>
      </c>
      <c r="M65" s="19" t="s">
        <v>162</v>
      </c>
      <c r="N65" s="36">
        <v>180</v>
      </c>
      <c r="O65" s="42">
        <v>219</v>
      </c>
      <c r="P65" s="12">
        <f t="shared" si="1"/>
        <v>39420</v>
      </c>
      <c r="Q65" s="9">
        <v>45901</v>
      </c>
      <c r="R65" s="10">
        <v>45930</v>
      </c>
      <c r="S65" s="18" t="s">
        <v>176</v>
      </c>
      <c r="T65" s="19" t="s">
        <v>195</v>
      </c>
      <c r="U65" s="20" t="s">
        <v>119</v>
      </c>
      <c r="V65" s="30">
        <v>274</v>
      </c>
      <c r="W65" s="11">
        <v>0</v>
      </c>
      <c r="X65" s="12">
        <f t="shared" si="2"/>
        <v>0</v>
      </c>
    </row>
    <row r="66" spans="1:24" ht="16.3">
      <c r="A66" s="9">
        <v>45839</v>
      </c>
      <c r="B66" s="10">
        <v>45869</v>
      </c>
      <c r="C66" s="18" t="s">
        <v>305</v>
      </c>
      <c r="D66" s="19" t="s">
        <v>306</v>
      </c>
      <c r="E66" s="19" t="s">
        <v>115</v>
      </c>
      <c r="F66" s="24">
        <v>1549.99</v>
      </c>
      <c r="G66" s="36">
        <v>0</v>
      </c>
      <c r="H66" s="22">
        <f t="shared" si="0"/>
        <v>0</v>
      </c>
      <c r="I66" s="9">
        <v>45870</v>
      </c>
      <c r="J66" s="10">
        <v>45900</v>
      </c>
      <c r="K66" s="18" t="s">
        <v>163</v>
      </c>
      <c r="L66" s="19" t="s">
        <v>164</v>
      </c>
      <c r="M66" s="19" t="s">
        <v>15</v>
      </c>
      <c r="N66" s="36">
        <v>74.59</v>
      </c>
      <c r="O66" s="41">
        <v>0</v>
      </c>
      <c r="P66" s="12">
        <f t="shared" si="1"/>
        <v>0</v>
      </c>
      <c r="Q66" s="9">
        <v>45901</v>
      </c>
      <c r="R66" s="10">
        <v>45930</v>
      </c>
      <c r="S66" s="18" t="s">
        <v>305</v>
      </c>
      <c r="T66" s="19" t="s">
        <v>306</v>
      </c>
      <c r="U66" s="20" t="s">
        <v>115</v>
      </c>
      <c r="V66" s="30">
        <v>1549.99</v>
      </c>
      <c r="W66" s="11">
        <v>0</v>
      </c>
      <c r="X66" s="12">
        <f t="shared" si="2"/>
        <v>0</v>
      </c>
    </row>
    <row r="67" spans="1:24" ht="16.3">
      <c r="A67" s="9">
        <v>45839</v>
      </c>
      <c r="B67" s="10">
        <v>45869</v>
      </c>
      <c r="C67" s="18" t="s">
        <v>32</v>
      </c>
      <c r="D67" s="19" t="s">
        <v>33</v>
      </c>
      <c r="E67" s="19" t="s">
        <v>34</v>
      </c>
      <c r="F67" s="24">
        <v>80</v>
      </c>
      <c r="G67" s="36">
        <v>9</v>
      </c>
      <c r="H67" s="22">
        <f t="shared" si="0"/>
        <v>720</v>
      </c>
      <c r="I67" s="9">
        <v>45870</v>
      </c>
      <c r="J67" s="10">
        <v>45900</v>
      </c>
      <c r="K67" s="18" t="s">
        <v>176</v>
      </c>
      <c r="L67" s="19" t="s">
        <v>195</v>
      </c>
      <c r="M67" s="19" t="s">
        <v>119</v>
      </c>
      <c r="N67" s="36">
        <v>274</v>
      </c>
      <c r="O67" s="42">
        <v>0</v>
      </c>
      <c r="P67" s="12">
        <f t="shared" si="1"/>
        <v>0</v>
      </c>
      <c r="Q67" s="9">
        <v>45901</v>
      </c>
      <c r="R67" s="10">
        <v>45930</v>
      </c>
      <c r="S67" s="18" t="s">
        <v>32</v>
      </c>
      <c r="T67" s="19" t="s">
        <v>33</v>
      </c>
      <c r="U67" s="20" t="s">
        <v>34</v>
      </c>
      <c r="V67" s="30">
        <v>80</v>
      </c>
      <c r="W67" s="11">
        <v>0</v>
      </c>
      <c r="X67" s="12">
        <f t="shared" si="2"/>
        <v>0</v>
      </c>
    </row>
    <row r="68" spans="1:24" ht="16.3">
      <c r="A68" s="9">
        <v>45839</v>
      </c>
      <c r="B68" s="10">
        <v>45869</v>
      </c>
      <c r="C68" s="18" t="s">
        <v>381</v>
      </c>
      <c r="D68" s="19" t="s">
        <v>394</v>
      </c>
      <c r="E68" s="20" t="s">
        <v>174</v>
      </c>
      <c r="F68" s="24">
        <v>440.8</v>
      </c>
      <c r="G68" s="36">
        <v>0</v>
      </c>
      <c r="H68" s="22">
        <f t="shared" si="0"/>
        <v>0</v>
      </c>
      <c r="I68" s="9">
        <v>45870</v>
      </c>
      <c r="J68" s="10">
        <v>45900</v>
      </c>
      <c r="K68" s="18" t="s">
        <v>305</v>
      </c>
      <c r="L68" s="19" t="s">
        <v>306</v>
      </c>
      <c r="M68" s="19" t="s">
        <v>115</v>
      </c>
      <c r="N68" s="36">
        <v>1549.99</v>
      </c>
      <c r="O68" s="42">
        <v>0</v>
      </c>
      <c r="P68" s="12">
        <f t="shared" si="1"/>
        <v>0</v>
      </c>
      <c r="Q68" s="9">
        <v>45901</v>
      </c>
      <c r="R68" s="10">
        <v>45930</v>
      </c>
      <c r="S68" s="18" t="s">
        <v>381</v>
      </c>
      <c r="T68" s="19" t="s">
        <v>394</v>
      </c>
      <c r="U68" s="20" t="s">
        <v>174</v>
      </c>
      <c r="V68" s="30">
        <v>440.8</v>
      </c>
      <c r="W68" s="11">
        <v>75</v>
      </c>
      <c r="X68" s="12">
        <f t="shared" si="2"/>
        <v>33060</v>
      </c>
    </row>
    <row r="69" spans="1:24" ht="16.3">
      <c r="A69" s="9">
        <v>45839</v>
      </c>
      <c r="B69" s="10">
        <v>45869</v>
      </c>
      <c r="C69" s="18" t="s">
        <v>234</v>
      </c>
      <c r="D69" s="19" t="s">
        <v>235</v>
      </c>
      <c r="E69" s="20" t="s">
        <v>123</v>
      </c>
      <c r="F69" s="24">
        <v>700</v>
      </c>
      <c r="G69" s="36">
        <v>115</v>
      </c>
      <c r="H69" s="22">
        <f t="shared" si="0"/>
        <v>80500</v>
      </c>
      <c r="I69" s="9">
        <v>45870</v>
      </c>
      <c r="J69" s="10">
        <v>45900</v>
      </c>
      <c r="K69" s="18" t="s">
        <v>32</v>
      </c>
      <c r="L69" s="19" t="s">
        <v>33</v>
      </c>
      <c r="M69" s="19" t="s">
        <v>34</v>
      </c>
      <c r="N69" s="36">
        <v>80</v>
      </c>
      <c r="O69" s="42">
        <v>7</v>
      </c>
      <c r="P69" s="12">
        <f t="shared" si="1"/>
        <v>560</v>
      </c>
      <c r="Q69" s="9">
        <v>45901</v>
      </c>
      <c r="R69" s="10">
        <v>45930</v>
      </c>
      <c r="S69" s="18" t="s">
        <v>234</v>
      </c>
      <c r="T69" s="19" t="s">
        <v>235</v>
      </c>
      <c r="U69" s="20" t="s">
        <v>123</v>
      </c>
      <c r="V69" s="30">
        <v>700</v>
      </c>
      <c r="W69" s="11">
        <v>65</v>
      </c>
      <c r="X69" s="12">
        <f t="shared" si="2"/>
        <v>45500</v>
      </c>
    </row>
    <row r="70" spans="1:24" ht="16.3">
      <c r="A70" s="9">
        <v>45839</v>
      </c>
      <c r="B70" s="10">
        <v>45869</v>
      </c>
      <c r="C70" s="18" t="s">
        <v>35</v>
      </c>
      <c r="D70" s="19" t="s">
        <v>36</v>
      </c>
      <c r="E70" s="20" t="s">
        <v>5</v>
      </c>
      <c r="F70" s="24">
        <v>7</v>
      </c>
      <c r="G70" s="36">
        <v>2500</v>
      </c>
      <c r="H70" s="22">
        <f t="shared" si="0"/>
        <v>17500</v>
      </c>
      <c r="I70" s="9">
        <v>45870</v>
      </c>
      <c r="J70" s="10">
        <v>45900</v>
      </c>
      <c r="K70" s="18" t="s">
        <v>381</v>
      </c>
      <c r="L70" s="19" t="s">
        <v>394</v>
      </c>
      <c r="M70" s="19" t="s">
        <v>174</v>
      </c>
      <c r="N70" s="36">
        <v>440.8</v>
      </c>
      <c r="O70" s="42">
        <v>150</v>
      </c>
      <c r="P70" s="12">
        <f t="shared" si="1"/>
        <v>66120</v>
      </c>
      <c r="Q70" s="9">
        <v>45901</v>
      </c>
      <c r="R70" s="10">
        <v>45930</v>
      </c>
      <c r="S70" s="18" t="s">
        <v>406</v>
      </c>
      <c r="T70" s="19" t="s">
        <v>414</v>
      </c>
      <c r="U70" s="19" t="s">
        <v>119</v>
      </c>
      <c r="V70" s="30">
        <v>480</v>
      </c>
      <c r="W70" s="11">
        <v>31</v>
      </c>
      <c r="X70" s="12">
        <f t="shared" si="2"/>
        <v>14880</v>
      </c>
    </row>
    <row r="71" spans="1:24" ht="16.3">
      <c r="A71" s="9">
        <v>45839</v>
      </c>
      <c r="B71" s="10">
        <v>45869</v>
      </c>
      <c r="C71" s="18" t="s">
        <v>382</v>
      </c>
      <c r="D71" s="19" t="s">
        <v>395</v>
      </c>
      <c r="E71" s="19" t="s">
        <v>115</v>
      </c>
      <c r="F71" s="24">
        <v>1755</v>
      </c>
      <c r="G71" s="35">
        <v>0</v>
      </c>
      <c r="H71" s="22">
        <f t="shared" si="0"/>
        <v>0</v>
      </c>
      <c r="I71" s="9">
        <v>45870</v>
      </c>
      <c r="J71" s="10">
        <v>45900</v>
      </c>
      <c r="K71" s="18" t="s">
        <v>234</v>
      </c>
      <c r="L71" s="19" t="s">
        <v>235</v>
      </c>
      <c r="M71" s="19" t="s">
        <v>123</v>
      </c>
      <c r="N71" s="36">
        <v>700</v>
      </c>
      <c r="O71" s="42">
        <v>79</v>
      </c>
      <c r="P71" s="12">
        <f t="shared" si="1"/>
        <v>55300</v>
      </c>
      <c r="Q71" s="9">
        <v>45901</v>
      </c>
      <c r="R71" s="10">
        <v>45930</v>
      </c>
      <c r="S71" s="18" t="s">
        <v>35</v>
      </c>
      <c r="T71" s="19" t="s">
        <v>36</v>
      </c>
      <c r="U71" s="19" t="s">
        <v>5</v>
      </c>
      <c r="V71" s="30">
        <v>7</v>
      </c>
      <c r="W71" s="11">
        <v>2200</v>
      </c>
      <c r="X71" s="12">
        <f t="shared" si="2"/>
        <v>15400</v>
      </c>
    </row>
    <row r="72" spans="1:24" ht="16.3">
      <c r="A72" s="9">
        <v>45839</v>
      </c>
      <c r="B72" s="10">
        <v>45869</v>
      </c>
      <c r="C72" s="18" t="s">
        <v>38</v>
      </c>
      <c r="D72" s="19" t="s">
        <v>39</v>
      </c>
      <c r="E72" s="19" t="s">
        <v>34</v>
      </c>
      <c r="F72" s="24">
        <v>55</v>
      </c>
      <c r="G72" s="35">
        <v>74</v>
      </c>
      <c r="H72" s="22">
        <f t="shared" si="0"/>
        <v>4070</v>
      </c>
      <c r="I72" s="9">
        <v>45870</v>
      </c>
      <c r="J72" s="10">
        <v>45900</v>
      </c>
      <c r="K72" s="18" t="s">
        <v>406</v>
      </c>
      <c r="L72" s="19" t="s">
        <v>414</v>
      </c>
      <c r="M72" s="19" t="s">
        <v>119</v>
      </c>
      <c r="N72" s="36">
        <v>480</v>
      </c>
      <c r="O72" s="42">
        <v>31</v>
      </c>
      <c r="P72" s="12">
        <f t="shared" si="1"/>
        <v>14880</v>
      </c>
      <c r="Q72" s="9">
        <v>45901</v>
      </c>
      <c r="R72" s="10">
        <v>45930</v>
      </c>
      <c r="S72" s="18" t="s">
        <v>382</v>
      </c>
      <c r="T72" s="19" t="s">
        <v>395</v>
      </c>
      <c r="U72" s="19" t="s">
        <v>115</v>
      </c>
      <c r="V72" s="30">
        <v>1755</v>
      </c>
      <c r="W72" s="11">
        <v>0</v>
      </c>
      <c r="X72" s="12">
        <f t="shared" si="2"/>
        <v>0</v>
      </c>
    </row>
    <row r="73" spans="1:24" ht="16.3">
      <c r="A73" s="9">
        <v>45839</v>
      </c>
      <c r="B73" s="10">
        <v>45869</v>
      </c>
      <c r="C73" s="18" t="s">
        <v>107</v>
      </c>
      <c r="D73" s="19" t="s">
        <v>108</v>
      </c>
      <c r="E73" s="19" t="s">
        <v>34</v>
      </c>
      <c r="F73" s="24">
        <v>50</v>
      </c>
      <c r="G73" s="35">
        <v>108</v>
      </c>
      <c r="H73" s="22">
        <f t="shared" si="0"/>
        <v>5400</v>
      </c>
      <c r="I73" s="9">
        <v>45870</v>
      </c>
      <c r="J73" s="10">
        <v>45900</v>
      </c>
      <c r="K73" s="18" t="s">
        <v>35</v>
      </c>
      <c r="L73" s="19" t="s">
        <v>36</v>
      </c>
      <c r="M73" s="20" t="s">
        <v>5</v>
      </c>
      <c r="N73" s="36">
        <v>7</v>
      </c>
      <c r="O73" s="42">
        <v>740</v>
      </c>
      <c r="P73" s="12">
        <f t="shared" si="1"/>
        <v>5180</v>
      </c>
      <c r="Q73" s="9">
        <v>45901</v>
      </c>
      <c r="R73" s="10">
        <v>45930</v>
      </c>
      <c r="S73" s="18" t="s">
        <v>38</v>
      </c>
      <c r="T73" s="19" t="s">
        <v>39</v>
      </c>
      <c r="U73" s="19" t="s">
        <v>34</v>
      </c>
      <c r="V73" s="30">
        <v>55</v>
      </c>
      <c r="W73" s="11">
        <v>60</v>
      </c>
      <c r="X73" s="12">
        <f t="shared" si="2"/>
        <v>3300</v>
      </c>
    </row>
    <row r="74" spans="1:24" ht="16.3">
      <c r="A74" s="9">
        <v>45839</v>
      </c>
      <c r="B74" s="10">
        <v>45869</v>
      </c>
      <c r="C74" s="18" t="s">
        <v>203</v>
      </c>
      <c r="D74" s="19" t="s">
        <v>204</v>
      </c>
      <c r="E74" s="19" t="s">
        <v>128</v>
      </c>
      <c r="F74" s="24">
        <v>75</v>
      </c>
      <c r="G74" s="35">
        <v>110</v>
      </c>
      <c r="H74" s="22">
        <f t="shared" si="0"/>
        <v>8250</v>
      </c>
      <c r="I74" s="9">
        <v>45870</v>
      </c>
      <c r="J74" s="10">
        <v>45900</v>
      </c>
      <c r="K74" s="18" t="s">
        <v>382</v>
      </c>
      <c r="L74" s="19" t="s">
        <v>395</v>
      </c>
      <c r="M74" s="20" t="s">
        <v>115</v>
      </c>
      <c r="N74" s="36">
        <v>1755</v>
      </c>
      <c r="O74" s="41">
        <v>0</v>
      </c>
      <c r="P74" s="12">
        <f t="shared" si="1"/>
        <v>0</v>
      </c>
      <c r="Q74" s="9">
        <v>45901</v>
      </c>
      <c r="R74" s="10">
        <v>45930</v>
      </c>
      <c r="S74" s="18" t="s">
        <v>107</v>
      </c>
      <c r="T74" s="19" t="s">
        <v>108</v>
      </c>
      <c r="U74" s="19" t="s">
        <v>34</v>
      </c>
      <c r="V74" s="30">
        <v>50</v>
      </c>
      <c r="W74" s="11">
        <v>35</v>
      </c>
      <c r="X74" s="12">
        <f t="shared" si="2"/>
        <v>1750</v>
      </c>
    </row>
    <row r="75" spans="1:24" ht="16.3">
      <c r="A75" s="9">
        <v>45839</v>
      </c>
      <c r="B75" s="10">
        <v>45869</v>
      </c>
      <c r="C75" s="18" t="s">
        <v>37</v>
      </c>
      <c r="D75" s="19" t="s">
        <v>205</v>
      </c>
      <c r="E75" s="20" t="s">
        <v>128</v>
      </c>
      <c r="F75" s="24">
        <v>67</v>
      </c>
      <c r="G75" s="35">
        <v>0</v>
      </c>
      <c r="H75" s="22">
        <f t="shared" si="0"/>
        <v>0</v>
      </c>
      <c r="I75" s="9">
        <v>45870</v>
      </c>
      <c r="J75" s="10">
        <v>45900</v>
      </c>
      <c r="K75" s="18" t="s">
        <v>38</v>
      </c>
      <c r="L75" s="19" t="s">
        <v>39</v>
      </c>
      <c r="M75" s="20" t="s">
        <v>34</v>
      </c>
      <c r="N75" s="36">
        <v>55</v>
      </c>
      <c r="O75" s="41">
        <v>63</v>
      </c>
      <c r="P75" s="12">
        <f t="shared" si="1"/>
        <v>3465</v>
      </c>
      <c r="Q75" s="9">
        <v>45901</v>
      </c>
      <c r="R75" s="10">
        <v>45930</v>
      </c>
      <c r="S75" s="18" t="s">
        <v>203</v>
      </c>
      <c r="T75" s="19" t="s">
        <v>204</v>
      </c>
      <c r="U75" s="19" t="s">
        <v>128</v>
      </c>
      <c r="V75" s="30">
        <v>75</v>
      </c>
      <c r="W75" s="11">
        <v>180</v>
      </c>
      <c r="X75" s="12">
        <f t="shared" si="2"/>
        <v>13500</v>
      </c>
    </row>
    <row r="76" spans="1:24" ht="16.3">
      <c r="A76" s="9">
        <v>45839</v>
      </c>
      <c r="B76" s="10">
        <v>45869</v>
      </c>
      <c r="C76" s="18" t="s">
        <v>229</v>
      </c>
      <c r="D76" s="19" t="s">
        <v>348</v>
      </c>
      <c r="E76" s="20" t="s">
        <v>128</v>
      </c>
      <c r="F76" s="24">
        <v>78.2</v>
      </c>
      <c r="G76" s="35">
        <v>227</v>
      </c>
      <c r="H76" s="22">
        <f t="shared" ref="H76:H139" si="3">+F76*G76</f>
        <v>17751.400000000001</v>
      </c>
      <c r="I76" s="9">
        <v>45870</v>
      </c>
      <c r="J76" s="10">
        <v>45900</v>
      </c>
      <c r="K76" s="18" t="s">
        <v>107</v>
      </c>
      <c r="L76" s="19" t="s">
        <v>108</v>
      </c>
      <c r="M76" s="20" t="s">
        <v>34</v>
      </c>
      <c r="N76" s="36">
        <v>50</v>
      </c>
      <c r="O76" s="41">
        <v>35</v>
      </c>
      <c r="P76" s="12">
        <f t="shared" ref="P76:P139" si="4">+N76*O76</f>
        <v>1750</v>
      </c>
      <c r="Q76" s="9">
        <v>45901</v>
      </c>
      <c r="R76" s="10">
        <v>45930</v>
      </c>
      <c r="S76" s="18" t="s">
        <v>37</v>
      </c>
      <c r="T76" s="19" t="s">
        <v>205</v>
      </c>
      <c r="U76" s="19" t="s">
        <v>128</v>
      </c>
      <c r="V76" s="30">
        <v>67</v>
      </c>
      <c r="W76" s="11">
        <v>100</v>
      </c>
      <c r="X76" s="12">
        <f t="shared" ref="X76:X139" si="5">+V76*W76</f>
        <v>6700</v>
      </c>
    </row>
    <row r="77" spans="1:24" ht="16.3">
      <c r="A77" s="9">
        <v>45839</v>
      </c>
      <c r="B77" s="10">
        <v>45869</v>
      </c>
      <c r="C77" s="18" t="s">
        <v>109</v>
      </c>
      <c r="D77" s="19" t="s">
        <v>110</v>
      </c>
      <c r="E77" s="20" t="s">
        <v>5</v>
      </c>
      <c r="F77" s="24">
        <v>29.85</v>
      </c>
      <c r="G77" s="35">
        <v>0</v>
      </c>
      <c r="H77" s="22">
        <f t="shared" si="3"/>
        <v>0</v>
      </c>
      <c r="I77" s="9">
        <v>45870</v>
      </c>
      <c r="J77" s="10">
        <v>45900</v>
      </c>
      <c r="K77" s="18" t="s">
        <v>203</v>
      </c>
      <c r="L77" s="19" t="s">
        <v>204</v>
      </c>
      <c r="M77" s="19" t="s">
        <v>128</v>
      </c>
      <c r="N77" s="36">
        <v>75</v>
      </c>
      <c r="O77" s="41">
        <v>82</v>
      </c>
      <c r="P77" s="12">
        <f t="shared" si="4"/>
        <v>6150</v>
      </c>
      <c r="Q77" s="9">
        <v>45901</v>
      </c>
      <c r="R77" s="10">
        <v>45930</v>
      </c>
      <c r="S77" s="18" t="s">
        <v>229</v>
      </c>
      <c r="T77" s="19" t="s">
        <v>348</v>
      </c>
      <c r="U77" s="19" t="s">
        <v>128</v>
      </c>
      <c r="V77" s="30">
        <v>78.2</v>
      </c>
      <c r="W77" s="11">
        <v>0</v>
      </c>
      <c r="X77" s="12">
        <f t="shared" si="5"/>
        <v>0</v>
      </c>
    </row>
    <row r="78" spans="1:24" ht="16.3">
      <c r="A78" s="9">
        <v>45839</v>
      </c>
      <c r="B78" s="10">
        <v>45869</v>
      </c>
      <c r="C78" s="18" t="s">
        <v>165</v>
      </c>
      <c r="D78" s="19" t="s">
        <v>166</v>
      </c>
      <c r="E78" s="20" t="s">
        <v>5</v>
      </c>
      <c r="F78" s="24">
        <v>241.94</v>
      </c>
      <c r="G78" s="35">
        <v>41</v>
      </c>
      <c r="H78" s="22">
        <f t="shared" si="3"/>
        <v>9919.5399999999991</v>
      </c>
      <c r="I78" s="9">
        <v>45870</v>
      </c>
      <c r="J78" s="10">
        <v>45900</v>
      </c>
      <c r="K78" s="18" t="s">
        <v>37</v>
      </c>
      <c r="L78" s="19" t="s">
        <v>205</v>
      </c>
      <c r="M78" s="19" t="s">
        <v>128</v>
      </c>
      <c r="N78" s="36">
        <v>67</v>
      </c>
      <c r="O78" s="41">
        <v>120</v>
      </c>
      <c r="P78" s="12">
        <f t="shared" si="4"/>
        <v>8040</v>
      </c>
      <c r="Q78" s="9">
        <v>45901</v>
      </c>
      <c r="R78" s="10">
        <v>45930</v>
      </c>
      <c r="S78" s="18" t="s">
        <v>109</v>
      </c>
      <c r="T78" s="19" t="s">
        <v>110</v>
      </c>
      <c r="U78" s="19" t="s">
        <v>5</v>
      </c>
      <c r="V78" s="30">
        <v>29.85</v>
      </c>
      <c r="W78" s="13">
        <v>171</v>
      </c>
      <c r="X78" s="12">
        <f t="shared" si="5"/>
        <v>5104.3500000000004</v>
      </c>
    </row>
    <row r="79" spans="1:24" ht="16.3">
      <c r="A79" s="9">
        <v>45839</v>
      </c>
      <c r="B79" s="10">
        <v>45869</v>
      </c>
      <c r="C79" s="18" t="s">
        <v>121</v>
      </c>
      <c r="D79" s="19" t="s">
        <v>122</v>
      </c>
      <c r="E79" s="20" t="s">
        <v>123</v>
      </c>
      <c r="F79" s="24">
        <v>1044</v>
      </c>
      <c r="G79" s="35">
        <v>11</v>
      </c>
      <c r="H79" s="22">
        <f t="shared" si="3"/>
        <v>11484</v>
      </c>
      <c r="I79" s="9">
        <v>45870</v>
      </c>
      <c r="J79" s="10">
        <v>45900</v>
      </c>
      <c r="K79" s="18" t="s">
        <v>229</v>
      </c>
      <c r="L79" s="19" t="s">
        <v>348</v>
      </c>
      <c r="M79" s="20" t="s">
        <v>128</v>
      </c>
      <c r="N79" s="36">
        <v>78.2</v>
      </c>
      <c r="O79" s="41">
        <v>180</v>
      </c>
      <c r="P79" s="12">
        <f t="shared" si="4"/>
        <v>14076</v>
      </c>
      <c r="Q79" s="9">
        <v>45901</v>
      </c>
      <c r="R79" s="10">
        <v>45930</v>
      </c>
      <c r="S79" s="18" t="s">
        <v>165</v>
      </c>
      <c r="T79" s="19" t="s">
        <v>166</v>
      </c>
      <c r="U79" s="19" t="s">
        <v>5</v>
      </c>
      <c r="V79" s="30">
        <v>241.94</v>
      </c>
      <c r="W79" s="11">
        <v>6</v>
      </c>
      <c r="X79" s="12">
        <f t="shared" si="5"/>
        <v>1451.6399999999999</v>
      </c>
    </row>
    <row r="80" spans="1:24" ht="16.3">
      <c r="A80" s="9">
        <v>45839</v>
      </c>
      <c r="B80" s="10">
        <v>45869</v>
      </c>
      <c r="C80" s="18" t="s">
        <v>307</v>
      </c>
      <c r="D80" s="19" t="s">
        <v>308</v>
      </c>
      <c r="E80" s="20" t="s">
        <v>309</v>
      </c>
      <c r="F80" s="24">
        <v>64.94</v>
      </c>
      <c r="G80" s="35">
        <v>89</v>
      </c>
      <c r="H80" s="22">
        <f t="shared" si="3"/>
        <v>5779.66</v>
      </c>
      <c r="I80" s="9">
        <v>45870</v>
      </c>
      <c r="J80" s="10">
        <v>45900</v>
      </c>
      <c r="K80" s="18" t="s">
        <v>109</v>
      </c>
      <c r="L80" s="19" t="s">
        <v>110</v>
      </c>
      <c r="M80" s="20" t="s">
        <v>5</v>
      </c>
      <c r="N80" s="36">
        <v>29.85</v>
      </c>
      <c r="O80" s="41">
        <v>200</v>
      </c>
      <c r="P80" s="12">
        <f t="shared" si="4"/>
        <v>5970</v>
      </c>
      <c r="Q80" s="9">
        <v>45901</v>
      </c>
      <c r="R80" s="10">
        <v>45930</v>
      </c>
      <c r="S80" s="18" t="s">
        <v>121</v>
      </c>
      <c r="T80" s="19" t="s">
        <v>122</v>
      </c>
      <c r="U80" s="19" t="s">
        <v>123</v>
      </c>
      <c r="V80" s="30">
        <v>1044</v>
      </c>
      <c r="W80" s="13">
        <v>13</v>
      </c>
      <c r="X80" s="12">
        <f t="shared" si="5"/>
        <v>13572</v>
      </c>
    </row>
    <row r="81" spans="1:24" ht="16.3">
      <c r="A81" s="9">
        <v>45839</v>
      </c>
      <c r="B81" s="10">
        <v>45869</v>
      </c>
      <c r="C81" s="18" t="s">
        <v>124</v>
      </c>
      <c r="D81" s="19" t="s">
        <v>125</v>
      </c>
      <c r="E81" s="20" t="s">
        <v>6</v>
      </c>
      <c r="F81" s="24">
        <v>85</v>
      </c>
      <c r="G81" s="35">
        <v>105</v>
      </c>
      <c r="H81" s="22">
        <f t="shared" si="3"/>
        <v>8925</v>
      </c>
      <c r="I81" s="9">
        <v>45870</v>
      </c>
      <c r="J81" s="10">
        <v>45900</v>
      </c>
      <c r="K81" s="18" t="s">
        <v>165</v>
      </c>
      <c r="L81" s="19" t="s">
        <v>166</v>
      </c>
      <c r="M81" s="20" t="s">
        <v>5</v>
      </c>
      <c r="N81" s="36">
        <v>241.94</v>
      </c>
      <c r="O81" s="41">
        <v>15</v>
      </c>
      <c r="P81" s="12">
        <f t="shared" si="4"/>
        <v>3629.1</v>
      </c>
      <c r="Q81" s="9">
        <v>45901</v>
      </c>
      <c r="R81" s="10">
        <v>45930</v>
      </c>
      <c r="S81" s="18" t="s">
        <v>307</v>
      </c>
      <c r="T81" s="19" t="s">
        <v>308</v>
      </c>
      <c r="U81" s="19" t="s">
        <v>309</v>
      </c>
      <c r="V81" s="30">
        <v>64.94</v>
      </c>
      <c r="W81" s="13">
        <v>89</v>
      </c>
      <c r="X81" s="12">
        <f t="shared" si="5"/>
        <v>5779.66</v>
      </c>
    </row>
    <row r="82" spans="1:24" ht="16.3">
      <c r="A82" s="9">
        <v>45839</v>
      </c>
      <c r="B82" s="10">
        <v>45869</v>
      </c>
      <c r="C82" s="18" t="s">
        <v>103</v>
      </c>
      <c r="D82" s="19" t="s">
        <v>200</v>
      </c>
      <c r="E82" s="20" t="s">
        <v>5</v>
      </c>
      <c r="F82" s="24">
        <v>514.84</v>
      </c>
      <c r="G82" s="35">
        <v>11</v>
      </c>
      <c r="H82" s="22">
        <f t="shared" si="3"/>
        <v>5663.2400000000007</v>
      </c>
      <c r="I82" s="9">
        <v>45870</v>
      </c>
      <c r="J82" s="10">
        <v>45900</v>
      </c>
      <c r="K82" s="18" t="s">
        <v>121</v>
      </c>
      <c r="L82" s="19" t="s">
        <v>122</v>
      </c>
      <c r="M82" s="20" t="s">
        <v>123</v>
      </c>
      <c r="N82" s="36">
        <v>1044</v>
      </c>
      <c r="O82" s="41">
        <v>4</v>
      </c>
      <c r="P82" s="12">
        <f t="shared" si="4"/>
        <v>4176</v>
      </c>
      <c r="Q82" s="9">
        <v>45901</v>
      </c>
      <c r="R82" s="10">
        <v>45930</v>
      </c>
      <c r="S82" s="18" t="s">
        <v>124</v>
      </c>
      <c r="T82" s="19" t="s">
        <v>125</v>
      </c>
      <c r="U82" s="19" t="s">
        <v>6</v>
      </c>
      <c r="V82" s="30">
        <v>85</v>
      </c>
      <c r="W82" s="13">
        <v>65</v>
      </c>
      <c r="X82" s="12">
        <f t="shared" si="5"/>
        <v>5525</v>
      </c>
    </row>
    <row r="83" spans="1:24" ht="16.3">
      <c r="A83" s="9">
        <v>45839</v>
      </c>
      <c r="B83" s="10">
        <v>45869</v>
      </c>
      <c r="C83" s="18" t="s">
        <v>349</v>
      </c>
      <c r="D83" s="19" t="s">
        <v>350</v>
      </c>
      <c r="E83" s="20" t="s">
        <v>5</v>
      </c>
      <c r="F83" s="24">
        <v>469.07</v>
      </c>
      <c r="G83" s="35">
        <v>4</v>
      </c>
      <c r="H83" s="22">
        <f t="shared" si="3"/>
        <v>1876.28</v>
      </c>
      <c r="I83" s="9">
        <v>45870</v>
      </c>
      <c r="J83" s="10">
        <v>45900</v>
      </c>
      <c r="K83" s="18" t="s">
        <v>307</v>
      </c>
      <c r="L83" s="19" t="s">
        <v>308</v>
      </c>
      <c r="M83" s="19" t="s">
        <v>309</v>
      </c>
      <c r="N83" s="36">
        <v>64.94</v>
      </c>
      <c r="O83" s="41">
        <v>12</v>
      </c>
      <c r="P83" s="12">
        <f t="shared" si="4"/>
        <v>779.28</v>
      </c>
      <c r="Q83" s="9">
        <v>45901</v>
      </c>
      <c r="R83" s="10">
        <v>45930</v>
      </c>
      <c r="S83" s="18" t="s">
        <v>103</v>
      </c>
      <c r="T83" s="19" t="s">
        <v>200</v>
      </c>
      <c r="U83" s="19" t="s">
        <v>5</v>
      </c>
      <c r="V83" s="30">
        <v>514.84</v>
      </c>
      <c r="W83" s="13">
        <v>10</v>
      </c>
      <c r="X83" s="12">
        <f t="shared" si="5"/>
        <v>5148.4000000000005</v>
      </c>
    </row>
    <row r="84" spans="1:24" ht="16.3">
      <c r="A84" s="9">
        <v>45839</v>
      </c>
      <c r="B84" s="10">
        <v>45869</v>
      </c>
      <c r="C84" s="18" t="s">
        <v>40</v>
      </c>
      <c r="D84" s="19" t="s">
        <v>41</v>
      </c>
      <c r="E84" s="20" t="s">
        <v>126</v>
      </c>
      <c r="F84" s="24">
        <v>260</v>
      </c>
      <c r="G84" s="35">
        <v>108</v>
      </c>
      <c r="H84" s="22">
        <f t="shared" si="3"/>
        <v>28080</v>
      </c>
      <c r="I84" s="9">
        <v>45870</v>
      </c>
      <c r="J84" s="10">
        <v>45900</v>
      </c>
      <c r="K84" s="18" t="s">
        <v>124</v>
      </c>
      <c r="L84" s="19" t="s">
        <v>125</v>
      </c>
      <c r="M84" s="19" t="s">
        <v>6</v>
      </c>
      <c r="N84" s="36">
        <v>85</v>
      </c>
      <c r="O84" s="41">
        <v>82</v>
      </c>
      <c r="P84" s="12">
        <f t="shared" si="4"/>
        <v>6970</v>
      </c>
      <c r="Q84" s="9">
        <v>45901</v>
      </c>
      <c r="R84" s="10">
        <v>45930</v>
      </c>
      <c r="S84" s="18" t="s">
        <v>349</v>
      </c>
      <c r="T84" s="19" t="s">
        <v>350</v>
      </c>
      <c r="U84" s="19" t="s">
        <v>5</v>
      </c>
      <c r="V84" s="30">
        <v>469.07</v>
      </c>
      <c r="W84" s="13">
        <v>3</v>
      </c>
      <c r="X84" s="12">
        <f t="shared" si="5"/>
        <v>1407.21</v>
      </c>
    </row>
    <row r="85" spans="1:24" ht="16.3">
      <c r="A85" s="9">
        <v>45839</v>
      </c>
      <c r="B85" s="10">
        <v>45869</v>
      </c>
      <c r="C85" s="18" t="s">
        <v>43</v>
      </c>
      <c r="D85" s="19" t="s">
        <v>236</v>
      </c>
      <c r="E85" s="20" t="s">
        <v>174</v>
      </c>
      <c r="F85" s="24">
        <v>1650</v>
      </c>
      <c r="G85" s="35">
        <v>0</v>
      </c>
      <c r="H85" s="22">
        <f t="shared" si="3"/>
        <v>0</v>
      </c>
      <c r="I85" s="9">
        <v>45870</v>
      </c>
      <c r="J85" s="10">
        <v>45900</v>
      </c>
      <c r="K85" s="18" t="s">
        <v>103</v>
      </c>
      <c r="L85" s="19" t="s">
        <v>200</v>
      </c>
      <c r="M85" s="19" t="s">
        <v>5</v>
      </c>
      <c r="N85" s="36">
        <v>514.84</v>
      </c>
      <c r="O85" s="41">
        <v>10</v>
      </c>
      <c r="P85" s="12">
        <f t="shared" si="4"/>
        <v>5148.4000000000005</v>
      </c>
      <c r="Q85" s="9">
        <v>45901</v>
      </c>
      <c r="R85" s="10">
        <v>45930</v>
      </c>
      <c r="S85" s="18" t="s">
        <v>40</v>
      </c>
      <c r="T85" s="19" t="s">
        <v>41</v>
      </c>
      <c r="U85" s="19" t="s">
        <v>126</v>
      </c>
      <c r="V85" s="30">
        <v>260</v>
      </c>
      <c r="W85" s="13">
        <v>17</v>
      </c>
      <c r="X85" s="12">
        <f t="shared" si="5"/>
        <v>4420</v>
      </c>
    </row>
    <row r="86" spans="1:24" ht="16.3">
      <c r="A86" s="9">
        <v>45839</v>
      </c>
      <c r="B86" s="10">
        <v>45869</v>
      </c>
      <c r="C86" s="18" t="s">
        <v>44</v>
      </c>
      <c r="D86" s="19" t="s">
        <v>45</v>
      </c>
      <c r="E86" s="20" t="s">
        <v>42</v>
      </c>
      <c r="F86" s="24">
        <v>752</v>
      </c>
      <c r="G86" s="35">
        <v>131</v>
      </c>
      <c r="H86" s="22">
        <f t="shared" si="3"/>
        <v>98512</v>
      </c>
      <c r="I86" s="9">
        <v>45870</v>
      </c>
      <c r="J86" s="10">
        <v>45900</v>
      </c>
      <c r="K86" s="18" t="s">
        <v>349</v>
      </c>
      <c r="L86" s="19" t="s">
        <v>350</v>
      </c>
      <c r="M86" s="19" t="s">
        <v>5</v>
      </c>
      <c r="N86" s="36">
        <v>469.07</v>
      </c>
      <c r="O86" s="41">
        <v>3</v>
      </c>
      <c r="P86" s="12">
        <f t="shared" si="4"/>
        <v>1407.21</v>
      </c>
      <c r="Q86" s="9">
        <v>45901</v>
      </c>
      <c r="R86" s="10">
        <v>45930</v>
      </c>
      <c r="S86" s="18" t="s">
        <v>43</v>
      </c>
      <c r="T86" s="19" t="s">
        <v>236</v>
      </c>
      <c r="U86" s="19" t="s">
        <v>174</v>
      </c>
      <c r="V86" s="30">
        <v>1650</v>
      </c>
      <c r="W86" s="13">
        <v>6</v>
      </c>
      <c r="X86" s="12">
        <f t="shared" si="5"/>
        <v>9900</v>
      </c>
    </row>
    <row r="87" spans="1:24" ht="16.3">
      <c r="A87" s="9">
        <v>45839</v>
      </c>
      <c r="B87" s="10">
        <v>45869</v>
      </c>
      <c r="C87" s="18" t="s">
        <v>351</v>
      </c>
      <c r="D87" s="19" t="s">
        <v>352</v>
      </c>
      <c r="E87" s="20" t="s">
        <v>128</v>
      </c>
      <c r="F87" s="24">
        <v>137.5</v>
      </c>
      <c r="G87" s="35">
        <v>0</v>
      </c>
      <c r="H87" s="22">
        <f t="shared" si="3"/>
        <v>0</v>
      </c>
      <c r="I87" s="9">
        <v>45870</v>
      </c>
      <c r="J87" s="10">
        <v>45900</v>
      </c>
      <c r="K87" s="18" t="s">
        <v>40</v>
      </c>
      <c r="L87" s="19" t="s">
        <v>41</v>
      </c>
      <c r="M87" s="19" t="s">
        <v>126</v>
      </c>
      <c r="N87" s="36">
        <v>260</v>
      </c>
      <c r="O87" s="41">
        <v>68</v>
      </c>
      <c r="P87" s="12">
        <f t="shared" si="4"/>
        <v>17680</v>
      </c>
      <c r="Q87" s="9">
        <v>45901</v>
      </c>
      <c r="R87" s="10">
        <v>45930</v>
      </c>
      <c r="S87" s="18" t="s">
        <v>44</v>
      </c>
      <c r="T87" s="19" t="s">
        <v>45</v>
      </c>
      <c r="U87" s="19" t="s">
        <v>42</v>
      </c>
      <c r="V87" s="30">
        <v>752</v>
      </c>
      <c r="W87" s="11">
        <v>93</v>
      </c>
      <c r="X87" s="12">
        <f t="shared" si="5"/>
        <v>69936</v>
      </c>
    </row>
    <row r="88" spans="1:24" ht="16.3">
      <c r="A88" s="9">
        <v>45839</v>
      </c>
      <c r="B88" s="10">
        <v>45869</v>
      </c>
      <c r="C88" s="18" t="s">
        <v>353</v>
      </c>
      <c r="D88" s="19" t="s">
        <v>354</v>
      </c>
      <c r="E88" s="20" t="s">
        <v>355</v>
      </c>
      <c r="F88" s="24">
        <v>693.85</v>
      </c>
      <c r="G88" s="35">
        <v>0</v>
      </c>
      <c r="H88" s="22">
        <f t="shared" si="3"/>
        <v>0</v>
      </c>
      <c r="I88" s="9">
        <v>45870</v>
      </c>
      <c r="J88" s="10">
        <v>45900</v>
      </c>
      <c r="K88" s="18" t="s">
        <v>43</v>
      </c>
      <c r="L88" s="19" t="s">
        <v>236</v>
      </c>
      <c r="M88" s="19" t="s">
        <v>174</v>
      </c>
      <c r="N88" s="36">
        <v>1650</v>
      </c>
      <c r="O88" s="41">
        <v>0</v>
      </c>
      <c r="P88" s="12">
        <f t="shared" si="4"/>
        <v>0</v>
      </c>
      <c r="Q88" s="9">
        <v>45901</v>
      </c>
      <c r="R88" s="10">
        <v>45930</v>
      </c>
      <c r="S88" s="18" t="s">
        <v>351</v>
      </c>
      <c r="T88" s="19" t="s">
        <v>352</v>
      </c>
      <c r="U88" s="19" t="s">
        <v>128</v>
      </c>
      <c r="V88" s="30">
        <v>137.5</v>
      </c>
      <c r="W88" s="11">
        <v>0</v>
      </c>
      <c r="X88" s="12">
        <f t="shared" si="5"/>
        <v>0</v>
      </c>
    </row>
    <row r="89" spans="1:24" ht="16.3">
      <c r="A89" s="9">
        <v>45839</v>
      </c>
      <c r="B89" s="10">
        <v>45869</v>
      </c>
      <c r="C89" s="18" t="s">
        <v>46</v>
      </c>
      <c r="D89" s="19" t="s">
        <v>138</v>
      </c>
      <c r="E89" s="20" t="s">
        <v>139</v>
      </c>
      <c r="F89" s="24">
        <v>28.75</v>
      </c>
      <c r="G89" s="35">
        <v>6936</v>
      </c>
      <c r="H89" s="22">
        <f t="shared" si="3"/>
        <v>199410</v>
      </c>
      <c r="I89" s="9">
        <v>45870</v>
      </c>
      <c r="J89" s="10">
        <v>45900</v>
      </c>
      <c r="K89" s="18" t="s">
        <v>44</v>
      </c>
      <c r="L89" s="19" t="s">
        <v>45</v>
      </c>
      <c r="M89" s="19" t="s">
        <v>42</v>
      </c>
      <c r="N89" s="36">
        <v>752</v>
      </c>
      <c r="O89" s="41">
        <v>54</v>
      </c>
      <c r="P89" s="12">
        <f t="shared" si="4"/>
        <v>40608</v>
      </c>
      <c r="Q89" s="9">
        <v>45901</v>
      </c>
      <c r="R89" s="10">
        <v>45930</v>
      </c>
      <c r="S89" s="18" t="s">
        <v>353</v>
      </c>
      <c r="T89" s="19" t="s">
        <v>354</v>
      </c>
      <c r="U89" s="19" t="s">
        <v>355</v>
      </c>
      <c r="V89" s="30">
        <v>693.85</v>
      </c>
      <c r="W89" s="11">
        <v>0</v>
      </c>
      <c r="X89" s="12">
        <f t="shared" si="5"/>
        <v>0</v>
      </c>
    </row>
    <row r="90" spans="1:24" ht="16.3">
      <c r="A90" s="9">
        <v>45839</v>
      </c>
      <c r="B90" s="10">
        <v>45869</v>
      </c>
      <c r="C90" s="18" t="s">
        <v>47</v>
      </c>
      <c r="D90" s="19" t="s">
        <v>48</v>
      </c>
      <c r="E90" s="20" t="s">
        <v>49</v>
      </c>
      <c r="F90" s="24">
        <v>87.25</v>
      </c>
      <c r="G90" s="35">
        <v>25</v>
      </c>
      <c r="H90" s="22">
        <f t="shared" si="3"/>
        <v>2181.25</v>
      </c>
      <c r="I90" s="9">
        <v>45870</v>
      </c>
      <c r="J90" s="10">
        <v>45900</v>
      </c>
      <c r="K90" s="18" t="s">
        <v>351</v>
      </c>
      <c r="L90" s="19" t="s">
        <v>352</v>
      </c>
      <c r="M90" s="19" t="s">
        <v>128</v>
      </c>
      <c r="N90" s="36">
        <v>137.5</v>
      </c>
      <c r="O90" s="41">
        <v>0</v>
      </c>
      <c r="P90" s="12">
        <f t="shared" si="4"/>
        <v>0</v>
      </c>
      <c r="Q90" s="9">
        <v>45901</v>
      </c>
      <c r="R90" s="10">
        <v>45930</v>
      </c>
      <c r="S90" s="18" t="s">
        <v>46</v>
      </c>
      <c r="T90" s="19" t="s">
        <v>138</v>
      </c>
      <c r="U90" s="20" t="s">
        <v>139</v>
      </c>
      <c r="V90" s="30">
        <v>28.75</v>
      </c>
      <c r="W90" s="11">
        <v>624</v>
      </c>
      <c r="X90" s="12">
        <f t="shared" si="5"/>
        <v>17940</v>
      </c>
    </row>
    <row r="91" spans="1:24" ht="16.3">
      <c r="A91" s="9">
        <v>45839</v>
      </c>
      <c r="B91" s="10">
        <v>45869</v>
      </c>
      <c r="C91" s="18" t="s">
        <v>111</v>
      </c>
      <c r="D91" s="19" t="s">
        <v>112</v>
      </c>
      <c r="E91" s="20" t="s">
        <v>5</v>
      </c>
      <c r="F91" s="24">
        <v>429.03</v>
      </c>
      <c r="G91" s="35">
        <v>361</v>
      </c>
      <c r="H91" s="22">
        <f t="shared" si="3"/>
        <v>154879.82999999999</v>
      </c>
      <c r="I91" s="9">
        <v>45870</v>
      </c>
      <c r="J91" s="10">
        <v>45900</v>
      </c>
      <c r="K91" s="18" t="s">
        <v>353</v>
      </c>
      <c r="L91" s="19" t="s">
        <v>354</v>
      </c>
      <c r="M91" s="19" t="s">
        <v>355</v>
      </c>
      <c r="N91" s="36">
        <v>693.85</v>
      </c>
      <c r="O91" s="41">
        <v>0</v>
      </c>
      <c r="P91" s="12">
        <f t="shared" si="4"/>
        <v>0</v>
      </c>
      <c r="Q91" s="9">
        <v>45901</v>
      </c>
      <c r="R91" s="10">
        <v>45930</v>
      </c>
      <c r="S91" s="18" t="s">
        <v>47</v>
      </c>
      <c r="T91" s="19" t="s">
        <v>48</v>
      </c>
      <c r="U91" s="20" t="s">
        <v>49</v>
      </c>
      <c r="V91" s="30">
        <v>87.25</v>
      </c>
      <c r="W91" s="11">
        <v>12</v>
      </c>
      <c r="X91" s="12">
        <f t="shared" si="5"/>
        <v>1047</v>
      </c>
    </row>
    <row r="92" spans="1:24" ht="16.3">
      <c r="A92" s="9">
        <v>45839</v>
      </c>
      <c r="B92" s="10">
        <v>45869</v>
      </c>
      <c r="C92" s="18" t="s">
        <v>50</v>
      </c>
      <c r="D92" s="19" t="s">
        <v>51</v>
      </c>
      <c r="E92" s="20" t="s">
        <v>5</v>
      </c>
      <c r="F92" s="24">
        <v>93.583299999999994</v>
      </c>
      <c r="G92" s="35">
        <v>2566</v>
      </c>
      <c r="H92" s="22">
        <f t="shared" si="3"/>
        <v>240134.74779999998</v>
      </c>
      <c r="I92" s="9">
        <v>45870</v>
      </c>
      <c r="J92" s="10">
        <v>45900</v>
      </c>
      <c r="K92" s="18" t="s">
        <v>46</v>
      </c>
      <c r="L92" s="19" t="s">
        <v>138</v>
      </c>
      <c r="M92" s="19" t="s">
        <v>139</v>
      </c>
      <c r="N92" s="36">
        <v>28.75</v>
      </c>
      <c r="O92" s="41">
        <v>4944</v>
      </c>
      <c r="P92" s="12">
        <f t="shared" si="4"/>
        <v>142140</v>
      </c>
      <c r="Q92" s="9">
        <v>45901</v>
      </c>
      <c r="R92" s="10">
        <v>45930</v>
      </c>
      <c r="S92" s="18" t="s">
        <v>111</v>
      </c>
      <c r="T92" s="19" t="s">
        <v>112</v>
      </c>
      <c r="U92" s="20" t="s">
        <v>5</v>
      </c>
      <c r="V92" s="30">
        <v>429.03</v>
      </c>
      <c r="W92" s="11">
        <v>306</v>
      </c>
      <c r="X92" s="12">
        <f t="shared" si="5"/>
        <v>131283.18</v>
      </c>
    </row>
    <row r="93" spans="1:24" ht="16.3">
      <c r="A93" s="9">
        <v>45839</v>
      </c>
      <c r="B93" s="10">
        <v>45869</v>
      </c>
      <c r="C93" s="18" t="s">
        <v>209</v>
      </c>
      <c r="D93" s="19" t="s">
        <v>210</v>
      </c>
      <c r="E93" s="20" t="s">
        <v>5</v>
      </c>
      <c r="F93" s="24">
        <v>98.833299999999994</v>
      </c>
      <c r="G93" s="35">
        <v>6</v>
      </c>
      <c r="H93" s="22">
        <f t="shared" si="3"/>
        <v>592.99979999999994</v>
      </c>
      <c r="I93" s="9">
        <v>45870</v>
      </c>
      <c r="J93" s="10">
        <v>45900</v>
      </c>
      <c r="K93" s="18" t="s">
        <v>47</v>
      </c>
      <c r="L93" s="19" t="s">
        <v>48</v>
      </c>
      <c r="M93" s="19" t="s">
        <v>49</v>
      </c>
      <c r="N93" s="36">
        <v>87.25</v>
      </c>
      <c r="O93" s="41">
        <v>24</v>
      </c>
      <c r="P93" s="12">
        <f t="shared" si="4"/>
        <v>2094</v>
      </c>
      <c r="Q93" s="9">
        <v>45901</v>
      </c>
      <c r="R93" s="10">
        <v>45930</v>
      </c>
      <c r="S93" s="18" t="s">
        <v>50</v>
      </c>
      <c r="T93" s="19" t="s">
        <v>51</v>
      </c>
      <c r="U93" s="20" t="s">
        <v>5</v>
      </c>
      <c r="V93" s="30">
        <v>93.583299999999994</v>
      </c>
      <c r="W93" s="11">
        <v>528</v>
      </c>
      <c r="X93" s="12">
        <f t="shared" si="5"/>
        <v>49411.982399999994</v>
      </c>
    </row>
    <row r="94" spans="1:24" ht="16.3">
      <c r="A94" s="9">
        <v>45839</v>
      </c>
      <c r="B94" s="10">
        <v>45869</v>
      </c>
      <c r="C94" s="18" t="s">
        <v>211</v>
      </c>
      <c r="D94" s="19" t="s">
        <v>177</v>
      </c>
      <c r="E94" s="20" t="s">
        <v>5</v>
      </c>
      <c r="F94" s="24">
        <v>87</v>
      </c>
      <c r="G94" s="35">
        <v>489</v>
      </c>
      <c r="H94" s="22">
        <f t="shared" si="3"/>
        <v>42543</v>
      </c>
      <c r="I94" s="9">
        <v>45870</v>
      </c>
      <c r="J94" s="10">
        <v>45900</v>
      </c>
      <c r="K94" s="18" t="s">
        <v>111</v>
      </c>
      <c r="L94" s="19" t="s">
        <v>112</v>
      </c>
      <c r="M94" s="20" t="s">
        <v>5</v>
      </c>
      <c r="N94" s="36">
        <v>429.03</v>
      </c>
      <c r="O94" s="41">
        <v>328</v>
      </c>
      <c r="P94" s="12">
        <f t="shared" si="4"/>
        <v>140721.84</v>
      </c>
      <c r="Q94" s="9">
        <v>45901</v>
      </c>
      <c r="R94" s="10">
        <v>45930</v>
      </c>
      <c r="S94" s="18" t="s">
        <v>209</v>
      </c>
      <c r="T94" s="19" t="s">
        <v>210</v>
      </c>
      <c r="U94" s="20" t="s">
        <v>5</v>
      </c>
      <c r="V94" s="30">
        <v>98.833299999999994</v>
      </c>
      <c r="W94" s="11">
        <v>0</v>
      </c>
      <c r="X94" s="12">
        <f t="shared" si="5"/>
        <v>0</v>
      </c>
    </row>
    <row r="95" spans="1:24" ht="16.3">
      <c r="A95" s="9">
        <v>45839</v>
      </c>
      <c r="B95" s="10">
        <v>45869</v>
      </c>
      <c r="C95" s="18" t="s">
        <v>212</v>
      </c>
      <c r="D95" s="19" t="s">
        <v>213</v>
      </c>
      <c r="E95" s="20" t="s">
        <v>5</v>
      </c>
      <c r="F95" s="24">
        <v>88</v>
      </c>
      <c r="G95" s="35">
        <v>214</v>
      </c>
      <c r="H95" s="22">
        <f t="shared" si="3"/>
        <v>18832</v>
      </c>
      <c r="I95" s="9">
        <v>45870</v>
      </c>
      <c r="J95" s="10">
        <v>45900</v>
      </c>
      <c r="K95" s="18" t="s">
        <v>50</v>
      </c>
      <c r="L95" s="19" t="s">
        <v>51</v>
      </c>
      <c r="M95" s="20" t="s">
        <v>5</v>
      </c>
      <c r="N95" s="36">
        <v>93.583299999999994</v>
      </c>
      <c r="O95" s="41">
        <v>504</v>
      </c>
      <c r="P95" s="12">
        <f t="shared" si="4"/>
        <v>47165.983199999995</v>
      </c>
      <c r="Q95" s="9">
        <v>45901</v>
      </c>
      <c r="R95" s="10">
        <v>45930</v>
      </c>
      <c r="S95" s="18" t="s">
        <v>211</v>
      </c>
      <c r="T95" s="19" t="s">
        <v>177</v>
      </c>
      <c r="U95" s="19" t="s">
        <v>5</v>
      </c>
      <c r="V95" s="30">
        <v>87</v>
      </c>
      <c r="W95" s="11">
        <v>88</v>
      </c>
      <c r="X95" s="12">
        <f t="shared" si="5"/>
        <v>7656</v>
      </c>
    </row>
    <row r="96" spans="1:24" ht="16.3">
      <c r="A96" s="9">
        <v>45839</v>
      </c>
      <c r="B96" s="10">
        <v>45869</v>
      </c>
      <c r="C96" s="18" t="s">
        <v>220</v>
      </c>
      <c r="D96" s="19" t="s">
        <v>222</v>
      </c>
      <c r="E96" s="20" t="s">
        <v>226</v>
      </c>
      <c r="F96" s="24">
        <v>93.32</v>
      </c>
      <c r="G96" s="35">
        <v>0</v>
      </c>
      <c r="H96" s="22">
        <f t="shared" si="3"/>
        <v>0</v>
      </c>
      <c r="I96" s="9">
        <v>45870</v>
      </c>
      <c r="J96" s="10">
        <v>45900</v>
      </c>
      <c r="K96" s="18" t="s">
        <v>209</v>
      </c>
      <c r="L96" s="19" t="s">
        <v>210</v>
      </c>
      <c r="M96" s="20" t="s">
        <v>5</v>
      </c>
      <c r="N96" s="36">
        <v>98.833299999999994</v>
      </c>
      <c r="O96" s="41">
        <v>55</v>
      </c>
      <c r="P96" s="12">
        <f t="shared" si="4"/>
        <v>5435.8314999999993</v>
      </c>
      <c r="Q96" s="9">
        <v>45901</v>
      </c>
      <c r="R96" s="10">
        <v>45930</v>
      </c>
      <c r="S96" s="18" t="s">
        <v>212</v>
      </c>
      <c r="T96" s="19" t="s">
        <v>213</v>
      </c>
      <c r="U96" s="19" t="s">
        <v>5</v>
      </c>
      <c r="V96" s="30">
        <v>88</v>
      </c>
      <c r="W96" s="11">
        <v>288</v>
      </c>
      <c r="X96" s="12">
        <f t="shared" si="5"/>
        <v>25344</v>
      </c>
    </row>
    <row r="97" spans="1:24" ht="16.3">
      <c r="A97" s="9">
        <v>45839</v>
      </c>
      <c r="B97" s="10">
        <v>45869</v>
      </c>
      <c r="C97" s="18" t="s">
        <v>310</v>
      </c>
      <c r="D97" s="19" t="s">
        <v>140</v>
      </c>
      <c r="E97" s="20" t="s">
        <v>184</v>
      </c>
      <c r="F97" s="24">
        <v>70</v>
      </c>
      <c r="G97" s="35">
        <v>0</v>
      </c>
      <c r="H97" s="22">
        <f t="shared" si="3"/>
        <v>0</v>
      </c>
      <c r="I97" s="9">
        <v>45870</v>
      </c>
      <c r="J97" s="10">
        <v>45900</v>
      </c>
      <c r="K97" s="18" t="s">
        <v>211</v>
      </c>
      <c r="L97" s="19" t="s">
        <v>177</v>
      </c>
      <c r="M97" s="20" t="s">
        <v>5</v>
      </c>
      <c r="N97" s="36">
        <v>87</v>
      </c>
      <c r="O97" s="41">
        <v>52</v>
      </c>
      <c r="P97" s="12">
        <f t="shared" si="4"/>
        <v>4524</v>
      </c>
      <c r="Q97" s="9">
        <v>45901</v>
      </c>
      <c r="R97" s="10">
        <v>45930</v>
      </c>
      <c r="S97" s="18" t="s">
        <v>220</v>
      </c>
      <c r="T97" s="19" t="s">
        <v>222</v>
      </c>
      <c r="U97" s="20" t="s">
        <v>226</v>
      </c>
      <c r="V97" s="30">
        <v>93.32</v>
      </c>
      <c r="W97" s="11">
        <v>0</v>
      </c>
      <c r="X97" s="12">
        <f t="shared" si="5"/>
        <v>0</v>
      </c>
    </row>
    <row r="98" spans="1:24" ht="16.3">
      <c r="A98" s="9">
        <v>45839</v>
      </c>
      <c r="B98" s="10">
        <v>45869</v>
      </c>
      <c r="C98" s="18" t="s">
        <v>178</v>
      </c>
      <c r="D98" s="19" t="s">
        <v>179</v>
      </c>
      <c r="E98" s="20" t="s">
        <v>34</v>
      </c>
      <c r="F98" s="24">
        <v>35</v>
      </c>
      <c r="G98" s="35">
        <v>0</v>
      </c>
      <c r="H98" s="22">
        <f t="shared" si="3"/>
        <v>0</v>
      </c>
      <c r="I98" s="9">
        <v>45870</v>
      </c>
      <c r="J98" s="10">
        <v>45900</v>
      </c>
      <c r="K98" s="18" t="s">
        <v>212</v>
      </c>
      <c r="L98" s="19" t="s">
        <v>213</v>
      </c>
      <c r="M98" s="20" t="s">
        <v>5</v>
      </c>
      <c r="N98" s="36">
        <v>88</v>
      </c>
      <c r="O98" s="41">
        <v>210</v>
      </c>
      <c r="P98" s="12">
        <f t="shared" si="4"/>
        <v>18480</v>
      </c>
      <c r="Q98" s="9">
        <v>45901</v>
      </c>
      <c r="R98" s="10">
        <v>45930</v>
      </c>
      <c r="S98" s="18" t="s">
        <v>310</v>
      </c>
      <c r="T98" s="19" t="s">
        <v>140</v>
      </c>
      <c r="U98" s="20" t="s">
        <v>184</v>
      </c>
      <c r="V98" s="30">
        <v>60</v>
      </c>
      <c r="W98" s="11">
        <v>0</v>
      </c>
      <c r="X98" s="12">
        <f t="shared" si="5"/>
        <v>0</v>
      </c>
    </row>
    <row r="99" spans="1:24" ht="16.3">
      <c r="A99" s="9">
        <v>45839</v>
      </c>
      <c r="B99" s="10">
        <v>45869</v>
      </c>
      <c r="C99" s="18" t="s">
        <v>207</v>
      </c>
      <c r="D99" s="19" t="s">
        <v>237</v>
      </c>
      <c r="E99" s="20" t="s">
        <v>128</v>
      </c>
      <c r="F99" s="24">
        <v>50</v>
      </c>
      <c r="G99" s="35">
        <v>73</v>
      </c>
      <c r="H99" s="22">
        <f t="shared" si="3"/>
        <v>3650</v>
      </c>
      <c r="I99" s="9">
        <v>45870</v>
      </c>
      <c r="J99" s="10">
        <v>45900</v>
      </c>
      <c r="K99" s="18" t="s">
        <v>220</v>
      </c>
      <c r="L99" s="19" t="s">
        <v>222</v>
      </c>
      <c r="M99" s="20" t="s">
        <v>226</v>
      </c>
      <c r="N99" s="36">
        <v>93.32</v>
      </c>
      <c r="O99" s="41">
        <v>0</v>
      </c>
      <c r="P99" s="12">
        <f t="shared" si="4"/>
        <v>0</v>
      </c>
      <c r="Q99" s="9">
        <v>45901</v>
      </c>
      <c r="R99" s="10">
        <v>45930</v>
      </c>
      <c r="S99" s="18" t="s">
        <v>207</v>
      </c>
      <c r="T99" s="19" t="s">
        <v>237</v>
      </c>
      <c r="U99" s="20" t="s">
        <v>128</v>
      </c>
      <c r="V99" s="30">
        <v>50</v>
      </c>
      <c r="W99" s="11">
        <v>98</v>
      </c>
      <c r="X99" s="12">
        <f t="shared" si="5"/>
        <v>4900</v>
      </c>
    </row>
    <row r="100" spans="1:24" ht="16.3">
      <c r="A100" s="9">
        <v>45839</v>
      </c>
      <c r="B100" s="10">
        <v>45869</v>
      </c>
      <c r="C100" s="18" t="s">
        <v>238</v>
      </c>
      <c r="D100" s="19" t="s">
        <v>206</v>
      </c>
      <c r="E100" s="20" t="s">
        <v>128</v>
      </c>
      <c r="F100" s="24">
        <v>61.33</v>
      </c>
      <c r="G100" s="35">
        <v>11</v>
      </c>
      <c r="H100" s="22">
        <f t="shared" si="3"/>
        <v>674.63</v>
      </c>
      <c r="I100" s="9">
        <v>45870</v>
      </c>
      <c r="J100" s="10">
        <v>45900</v>
      </c>
      <c r="K100" s="18" t="s">
        <v>310</v>
      </c>
      <c r="L100" s="19" t="s">
        <v>140</v>
      </c>
      <c r="M100" s="20" t="s">
        <v>184</v>
      </c>
      <c r="N100" s="36">
        <v>60</v>
      </c>
      <c r="O100" s="41">
        <v>4</v>
      </c>
      <c r="P100" s="12">
        <f t="shared" si="4"/>
        <v>240</v>
      </c>
      <c r="Q100" s="9">
        <v>45901</v>
      </c>
      <c r="R100" s="10">
        <v>45930</v>
      </c>
      <c r="S100" s="18" t="s">
        <v>238</v>
      </c>
      <c r="T100" s="19" t="s">
        <v>206</v>
      </c>
      <c r="U100" s="20" t="s">
        <v>128</v>
      </c>
      <c r="V100" s="30">
        <v>61.33</v>
      </c>
      <c r="W100" s="11">
        <v>0</v>
      </c>
      <c r="X100" s="12">
        <f t="shared" si="5"/>
        <v>0</v>
      </c>
    </row>
    <row r="101" spans="1:24" ht="16.3">
      <c r="A101" s="9">
        <v>45839</v>
      </c>
      <c r="B101" s="10">
        <v>45869</v>
      </c>
      <c r="C101" s="18" t="s">
        <v>311</v>
      </c>
      <c r="D101" s="19" t="s">
        <v>312</v>
      </c>
      <c r="E101" s="20" t="s">
        <v>129</v>
      </c>
      <c r="F101" s="24">
        <v>147.46</v>
      </c>
      <c r="G101" s="35">
        <v>10</v>
      </c>
      <c r="H101" s="22">
        <f t="shared" si="3"/>
        <v>1474.6000000000001</v>
      </c>
      <c r="I101" s="9">
        <v>45870</v>
      </c>
      <c r="J101" s="10">
        <v>45900</v>
      </c>
      <c r="K101" s="18" t="s">
        <v>178</v>
      </c>
      <c r="L101" s="19" t="s">
        <v>179</v>
      </c>
      <c r="M101" s="20" t="s">
        <v>34</v>
      </c>
      <c r="N101" s="36">
        <v>35</v>
      </c>
      <c r="O101" s="41">
        <v>0</v>
      </c>
      <c r="P101" s="12">
        <f t="shared" si="4"/>
        <v>0</v>
      </c>
      <c r="Q101" s="9">
        <v>45901</v>
      </c>
      <c r="R101" s="10">
        <v>45930</v>
      </c>
      <c r="S101" s="18" t="s">
        <v>311</v>
      </c>
      <c r="T101" s="19" t="s">
        <v>312</v>
      </c>
      <c r="U101" s="20" t="s">
        <v>129</v>
      </c>
      <c r="V101" s="30">
        <v>147.46</v>
      </c>
      <c r="W101" s="11">
        <v>0</v>
      </c>
      <c r="X101" s="12">
        <f t="shared" si="5"/>
        <v>0</v>
      </c>
    </row>
    <row r="102" spans="1:24" ht="16.3">
      <c r="A102" s="9">
        <v>45839</v>
      </c>
      <c r="B102" s="10">
        <v>45869</v>
      </c>
      <c r="C102" s="18" t="s">
        <v>239</v>
      </c>
      <c r="D102" s="19" t="s">
        <v>240</v>
      </c>
      <c r="E102" s="20" t="s">
        <v>174</v>
      </c>
      <c r="F102" s="24">
        <v>12</v>
      </c>
      <c r="G102" s="35">
        <v>81</v>
      </c>
      <c r="H102" s="22">
        <f t="shared" si="3"/>
        <v>972</v>
      </c>
      <c r="I102" s="9">
        <v>45870</v>
      </c>
      <c r="J102" s="10">
        <v>45900</v>
      </c>
      <c r="K102" s="18" t="s">
        <v>207</v>
      </c>
      <c r="L102" s="19" t="s">
        <v>237</v>
      </c>
      <c r="M102" s="20" t="s">
        <v>128</v>
      </c>
      <c r="N102" s="36">
        <v>50</v>
      </c>
      <c r="O102" s="41">
        <v>62</v>
      </c>
      <c r="P102" s="12">
        <f t="shared" si="4"/>
        <v>3100</v>
      </c>
      <c r="Q102" s="9">
        <v>45901</v>
      </c>
      <c r="R102" s="10">
        <v>45930</v>
      </c>
      <c r="S102" s="18" t="s">
        <v>239</v>
      </c>
      <c r="T102" s="19" t="s">
        <v>240</v>
      </c>
      <c r="U102" s="20" t="s">
        <v>174</v>
      </c>
      <c r="V102" s="30">
        <v>12</v>
      </c>
      <c r="W102" s="11">
        <v>0</v>
      </c>
      <c r="X102" s="12">
        <f t="shared" si="5"/>
        <v>0</v>
      </c>
    </row>
    <row r="103" spans="1:24" ht="16.3">
      <c r="A103" s="17">
        <v>45839</v>
      </c>
      <c r="B103" s="14">
        <v>45869</v>
      </c>
      <c r="C103" s="25" t="s">
        <v>313</v>
      </c>
      <c r="D103" s="26" t="s">
        <v>314</v>
      </c>
      <c r="E103" s="27" t="s">
        <v>128</v>
      </c>
      <c r="F103" s="28">
        <v>137.69999999999999</v>
      </c>
      <c r="G103" s="37">
        <v>133</v>
      </c>
      <c r="H103" s="22">
        <f t="shared" si="3"/>
        <v>18314.099999999999</v>
      </c>
      <c r="I103" s="9">
        <v>45870</v>
      </c>
      <c r="J103" s="10">
        <v>45900</v>
      </c>
      <c r="K103" s="18" t="s">
        <v>238</v>
      </c>
      <c r="L103" s="19" t="s">
        <v>206</v>
      </c>
      <c r="M103" s="20" t="s">
        <v>128</v>
      </c>
      <c r="N103" s="36">
        <v>61.33</v>
      </c>
      <c r="O103" s="41">
        <v>11</v>
      </c>
      <c r="P103" s="12">
        <f t="shared" si="4"/>
        <v>674.63</v>
      </c>
      <c r="Q103" s="9">
        <v>45901</v>
      </c>
      <c r="R103" s="10">
        <v>45930</v>
      </c>
      <c r="S103" s="18" t="s">
        <v>313</v>
      </c>
      <c r="T103" s="19" t="s">
        <v>314</v>
      </c>
      <c r="U103" s="20" t="s">
        <v>128</v>
      </c>
      <c r="V103" s="30">
        <v>137.69999999999999</v>
      </c>
      <c r="W103" s="11">
        <v>0</v>
      </c>
      <c r="X103" s="12">
        <f t="shared" si="5"/>
        <v>0</v>
      </c>
    </row>
    <row r="104" spans="1:24" ht="16.3">
      <c r="A104" s="17">
        <v>45839</v>
      </c>
      <c r="B104" s="14">
        <v>45869</v>
      </c>
      <c r="C104" s="25" t="s">
        <v>241</v>
      </c>
      <c r="D104" s="26" t="s">
        <v>242</v>
      </c>
      <c r="E104" s="27" t="s">
        <v>243</v>
      </c>
      <c r="F104" s="28">
        <v>240.26</v>
      </c>
      <c r="G104" s="37">
        <v>0</v>
      </c>
      <c r="H104" s="22">
        <f t="shared" si="3"/>
        <v>0</v>
      </c>
      <c r="I104" s="9">
        <v>45870</v>
      </c>
      <c r="J104" s="10">
        <v>45900</v>
      </c>
      <c r="K104" s="18" t="s">
        <v>311</v>
      </c>
      <c r="L104" s="19" t="s">
        <v>312</v>
      </c>
      <c r="M104" s="20" t="s">
        <v>129</v>
      </c>
      <c r="N104" s="36">
        <v>147.46</v>
      </c>
      <c r="O104" s="41">
        <v>8</v>
      </c>
      <c r="P104" s="12">
        <f t="shared" si="4"/>
        <v>1179.68</v>
      </c>
      <c r="Q104" s="9">
        <v>45901</v>
      </c>
      <c r="R104" s="10">
        <v>45930</v>
      </c>
      <c r="S104" s="18" t="s">
        <v>241</v>
      </c>
      <c r="T104" s="19" t="s">
        <v>242</v>
      </c>
      <c r="U104" s="19" t="s">
        <v>243</v>
      </c>
      <c r="V104" s="30">
        <v>240.26</v>
      </c>
      <c r="W104" s="11">
        <v>0</v>
      </c>
      <c r="X104" s="12">
        <f t="shared" si="5"/>
        <v>0</v>
      </c>
    </row>
    <row r="105" spans="1:24" ht="16.3">
      <c r="A105" s="17">
        <v>45839</v>
      </c>
      <c r="B105" s="14">
        <v>45869</v>
      </c>
      <c r="C105" s="25" t="s">
        <v>244</v>
      </c>
      <c r="D105" s="26" t="s">
        <v>245</v>
      </c>
      <c r="E105" s="27" t="s">
        <v>246</v>
      </c>
      <c r="F105" s="28">
        <v>128.57</v>
      </c>
      <c r="G105" s="37">
        <v>241</v>
      </c>
      <c r="H105" s="22">
        <f t="shared" si="3"/>
        <v>30985.37</v>
      </c>
      <c r="I105" s="9">
        <v>45870</v>
      </c>
      <c r="J105" s="10">
        <v>45900</v>
      </c>
      <c r="K105" s="18" t="s">
        <v>239</v>
      </c>
      <c r="L105" s="19" t="s">
        <v>240</v>
      </c>
      <c r="M105" s="20" t="s">
        <v>174</v>
      </c>
      <c r="N105" s="36">
        <v>12</v>
      </c>
      <c r="O105" s="41">
        <v>26</v>
      </c>
      <c r="P105" s="12">
        <f t="shared" si="4"/>
        <v>312</v>
      </c>
      <c r="Q105" s="9">
        <v>45901</v>
      </c>
      <c r="R105" s="10">
        <v>45930</v>
      </c>
      <c r="S105" s="18" t="s">
        <v>244</v>
      </c>
      <c r="T105" s="19" t="s">
        <v>245</v>
      </c>
      <c r="U105" s="19" t="s">
        <v>246</v>
      </c>
      <c r="V105" s="30">
        <v>128.57</v>
      </c>
      <c r="W105" s="11">
        <v>0</v>
      </c>
      <c r="X105" s="12">
        <f t="shared" si="5"/>
        <v>0</v>
      </c>
    </row>
    <row r="106" spans="1:24" ht="16.3">
      <c r="A106" s="17">
        <v>45839</v>
      </c>
      <c r="B106" s="14">
        <v>45869</v>
      </c>
      <c r="C106" s="25" t="s">
        <v>207</v>
      </c>
      <c r="D106" s="26" t="s">
        <v>52</v>
      </c>
      <c r="E106" s="27" t="s">
        <v>5</v>
      </c>
      <c r="F106" s="28">
        <v>450</v>
      </c>
      <c r="G106" s="37">
        <v>31</v>
      </c>
      <c r="H106" s="22">
        <f t="shared" si="3"/>
        <v>13950</v>
      </c>
      <c r="I106" s="9">
        <v>45870</v>
      </c>
      <c r="J106" s="10">
        <v>45900</v>
      </c>
      <c r="K106" s="18" t="s">
        <v>313</v>
      </c>
      <c r="L106" s="19" t="s">
        <v>314</v>
      </c>
      <c r="M106" s="20" t="s">
        <v>128</v>
      </c>
      <c r="N106" s="36">
        <v>137.69999999999999</v>
      </c>
      <c r="O106" s="41">
        <v>90</v>
      </c>
      <c r="P106" s="12">
        <f t="shared" si="4"/>
        <v>12392.999999999998</v>
      </c>
      <c r="Q106" s="9">
        <v>45901</v>
      </c>
      <c r="R106" s="10">
        <v>45930</v>
      </c>
      <c r="S106" s="18" t="s">
        <v>207</v>
      </c>
      <c r="T106" s="19" t="s">
        <v>52</v>
      </c>
      <c r="U106" s="19" t="s">
        <v>5</v>
      </c>
      <c r="V106" s="30">
        <v>450</v>
      </c>
      <c r="W106" s="11">
        <v>42</v>
      </c>
      <c r="X106" s="12">
        <f t="shared" si="5"/>
        <v>18900</v>
      </c>
    </row>
    <row r="107" spans="1:24" ht="16.3">
      <c r="A107" s="17">
        <v>45839</v>
      </c>
      <c r="B107" s="14">
        <v>45869</v>
      </c>
      <c r="C107" s="25" t="s">
        <v>53</v>
      </c>
      <c r="D107" s="26" t="s">
        <v>54</v>
      </c>
      <c r="E107" s="27" t="s">
        <v>5</v>
      </c>
      <c r="F107" s="28">
        <v>105</v>
      </c>
      <c r="G107" s="37">
        <v>908</v>
      </c>
      <c r="H107" s="22">
        <f t="shared" si="3"/>
        <v>95340</v>
      </c>
      <c r="I107" s="9">
        <v>45870</v>
      </c>
      <c r="J107" s="10">
        <v>45900</v>
      </c>
      <c r="K107" s="18" t="s">
        <v>241</v>
      </c>
      <c r="L107" s="19" t="s">
        <v>242</v>
      </c>
      <c r="M107" s="20" t="s">
        <v>243</v>
      </c>
      <c r="N107" s="36">
        <v>240.26</v>
      </c>
      <c r="O107" s="41">
        <v>14</v>
      </c>
      <c r="P107" s="12">
        <f t="shared" si="4"/>
        <v>3363.64</v>
      </c>
      <c r="Q107" s="9">
        <v>45901</v>
      </c>
      <c r="R107" s="10">
        <v>45930</v>
      </c>
      <c r="S107" s="18" t="s">
        <v>53</v>
      </c>
      <c r="T107" s="19" t="s">
        <v>54</v>
      </c>
      <c r="U107" s="19" t="s">
        <v>5</v>
      </c>
      <c r="V107" s="30">
        <v>105</v>
      </c>
      <c r="W107" s="15">
        <v>780</v>
      </c>
      <c r="X107" s="12">
        <f t="shared" si="5"/>
        <v>81900</v>
      </c>
    </row>
    <row r="108" spans="1:24" ht="16.3">
      <c r="A108" s="17">
        <v>45839</v>
      </c>
      <c r="B108" s="14">
        <v>45869</v>
      </c>
      <c r="C108" s="25" t="s">
        <v>55</v>
      </c>
      <c r="D108" s="26" t="s">
        <v>56</v>
      </c>
      <c r="E108" s="27" t="s">
        <v>6</v>
      </c>
      <c r="F108" s="28">
        <v>300</v>
      </c>
      <c r="G108" s="37">
        <v>0</v>
      </c>
      <c r="H108" s="22">
        <f t="shared" si="3"/>
        <v>0</v>
      </c>
      <c r="I108" s="9">
        <v>45870</v>
      </c>
      <c r="J108" s="10">
        <v>45900</v>
      </c>
      <c r="K108" s="18" t="s">
        <v>244</v>
      </c>
      <c r="L108" s="19" t="s">
        <v>245</v>
      </c>
      <c r="M108" s="20" t="s">
        <v>246</v>
      </c>
      <c r="N108" s="36">
        <v>128.57</v>
      </c>
      <c r="O108" s="41">
        <v>0</v>
      </c>
      <c r="P108" s="12">
        <f t="shared" si="4"/>
        <v>0</v>
      </c>
      <c r="Q108" s="9">
        <v>45901</v>
      </c>
      <c r="R108" s="10">
        <v>45930</v>
      </c>
      <c r="S108" s="18" t="s">
        <v>55</v>
      </c>
      <c r="T108" s="19" t="s">
        <v>56</v>
      </c>
      <c r="U108" s="19" t="s">
        <v>6</v>
      </c>
      <c r="V108" s="30">
        <v>300</v>
      </c>
      <c r="W108" s="15">
        <v>0</v>
      </c>
      <c r="X108" s="12">
        <f t="shared" si="5"/>
        <v>0</v>
      </c>
    </row>
    <row r="109" spans="1:24" ht="16.3">
      <c r="A109" s="17">
        <v>45839</v>
      </c>
      <c r="B109" s="14">
        <v>45869</v>
      </c>
      <c r="C109" s="25" t="s">
        <v>221</v>
      </c>
      <c r="D109" s="26" t="s">
        <v>223</v>
      </c>
      <c r="E109" s="27" t="s">
        <v>184</v>
      </c>
      <c r="F109" s="28">
        <v>20</v>
      </c>
      <c r="G109" s="37">
        <v>0</v>
      </c>
      <c r="H109" s="22">
        <f t="shared" si="3"/>
        <v>0</v>
      </c>
      <c r="I109" s="9">
        <v>45870</v>
      </c>
      <c r="J109" s="10">
        <v>45900</v>
      </c>
      <c r="K109" s="18" t="s">
        <v>207</v>
      </c>
      <c r="L109" s="19" t="s">
        <v>52</v>
      </c>
      <c r="M109" s="20" t="s">
        <v>5</v>
      </c>
      <c r="N109" s="36">
        <v>450</v>
      </c>
      <c r="O109" s="41">
        <v>66</v>
      </c>
      <c r="P109" s="12">
        <f t="shared" si="4"/>
        <v>29700</v>
      </c>
      <c r="Q109" s="9">
        <v>45901</v>
      </c>
      <c r="R109" s="10">
        <v>45930</v>
      </c>
      <c r="S109" s="18" t="s">
        <v>57</v>
      </c>
      <c r="T109" s="19" t="s">
        <v>127</v>
      </c>
      <c r="U109" s="19" t="s">
        <v>5</v>
      </c>
      <c r="V109" s="30">
        <v>440</v>
      </c>
      <c r="W109" s="15">
        <v>146</v>
      </c>
      <c r="X109" s="12">
        <f t="shared" si="5"/>
        <v>64240</v>
      </c>
    </row>
    <row r="110" spans="1:24" ht="16.3">
      <c r="A110" s="17">
        <v>45839</v>
      </c>
      <c r="B110" s="14">
        <v>45869</v>
      </c>
      <c r="C110" s="25" t="s">
        <v>57</v>
      </c>
      <c r="D110" s="26" t="s">
        <v>127</v>
      </c>
      <c r="E110" s="27" t="s">
        <v>5</v>
      </c>
      <c r="F110" s="28">
        <v>440</v>
      </c>
      <c r="G110" s="37">
        <v>222</v>
      </c>
      <c r="H110" s="22">
        <f t="shared" si="3"/>
        <v>97680</v>
      </c>
      <c r="I110" s="9">
        <v>45870</v>
      </c>
      <c r="J110" s="10">
        <v>45900</v>
      </c>
      <c r="K110" s="18" t="s">
        <v>53</v>
      </c>
      <c r="L110" s="19" t="s">
        <v>54</v>
      </c>
      <c r="M110" s="20" t="s">
        <v>5</v>
      </c>
      <c r="N110" s="36">
        <v>105</v>
      </c>
      <c r="O110" s="41">
        <v>800</v>
      </c>
      <c r="P110" s="12">
        <f t="shared" si="4"/>
        <v>84000</v>
      </c>
      <c r="Q110" s="9">
        <v>45901</v>
      </c>
      <c r="R110" s="10">
        <v>45930</v>
      </c>
      <c r="S110" s="18" t="s">
        <v>173</v>
      </c>
      <c r="T110" s="19" t="s">
        <v>247</v>
      </c>
      <c r="U110" s="19" t="s">
        <v>128</v>
      </c>
      <c r="V110" s="30">
        <v>120</v>
      </c>
      <c r="W110" s="15">
        <v>276</v>
      </c>
      <c r="X110" s="12">
        <f t="shared" si="5"/>
        <v>33120</v>
      </c>
    </row>
    <row r="111" spans="1:24" ht="16.3">
      <c r="A111" s="17">
        <v>45839</v>
      </c>
      <c r="B111" s="14">
        <v>45869</v>
      </c>
      <c r="C111" s="25" t="s">
        <v>315</v>
      </c>
      <c r="D111" s="26" t="s">
        <v>316</v>
      </c>
      <c r="E111" s="27" t="s">
        <v>184</v>
      </c>
      <c r="F111" s="28">
        <v>406.78</v>
      </c>
      <c r="G111" s="37">
        <v>0</v>
      </c>
      <c r="H111" s="22">
        <f t="shared" si="3"/>
        <v>0</v>
      </c>
      <c r="I111" s="9">
        <v>45870</v>
      </c>
      <c r="J111" s="10">
        <v>45900</v>
      </c>
      <c r="K111" s="18" t="s">
        <v>55</v>
      </c>
      <c r="L111" s="19" t="s">
        <v>56</v>
      </c>
      <c r="M111" s="20" t="s">
        <v>6</v>
      </c>
      <c r="N111" s="36">
        <v>300</v>
      </c>
      <c r="O111" s="41">
        <v>0</v>
      </c>
      <c r="P111" s="12">
        <f t="shared" si="4"/>
        <v>0</v>
      </c>
      <c r="Q111" s="9">
        <v>45901</v>
      </c>
      <c r="R111" s="10">
        <v>45930</v>
      </c>
      <c r="S111" s="18" t="s">
        <v>60</v>
      </c>
      <c r="T111" s="19" t="s">
        <v>198</v>
      </c>
      <c r="U111" s="19" t="s">
        <v>5</v>
      </c>
      <c r="V111" s="30">
        <v>70</v>
      </c>
      <c r="W111" s="15">
        <v>56</v>
      </c>
      <c r="X111" s="12">
        <f t="shared" si="5"/>
        <v>3920</v>
      </c>
    </row>
    <row r="112" spans="1:24" ht="16.3">
      <c r="A112" s="17">
        <v>45839</v>
      </c>
      <c r="B112" s="14">
        <v>45869</v>
      </c>
      <c r="C112" s="25" t="s">
        <v>173</v>
      </c>
      <c r="D112" s="26" t="s">
        <v>247</v>
      </c>
      <c r="E112" s="27" t="s">
        <v>128</v>
      </c>
      <c r="F112" s="28">
        <v>120</v>
      </c>
      <c r="G112" s="37">
        <v>142</v>
      </c>
      <c r="H112" s="22">
        <f t="shared" si="3"/>
        <v>17040</v>
      </c>
      <c r="I112" s="9">
        <v>45870</v>
      </c>
      <c r="J112" s="10">
        <v>45900</v>
      </c>
      <c r="K112" s="18" t="s">
        <v>221</v>
      </c>
      <c r="L112" s="19" t="s">
        <v>223</v>
      </c>
      <c r="M112" s="20" t="s">
        <v>184</v>
      </c>
      <c r="N112" s="36">
        <v>20</v>
      </c>
      <c r="O112" s="41">
        <v>0</v>
      </c>
      <c r="P112" s="12">
        <f t="shared" si="4"/>
        <v>0</v>
      </c>
      <c r="Q112" s="9">
        <v>45901</v>
      </c>
      <c r="R112" s="10">
        <v>45930</v>
      </c>
      <c r="S112" s="18" t="s">
        <v>58</v>
      </c>
      <c r="T112" s="19" t="s">
        <v>59</v>
      </c>
      <c r="U112" s="19" t="s">
        <v>5</v>
      </c>
      <c r="V112" s="30">
        <v>356.32</v>
      </c>
      <c r="W112" s="15">
        <v>136</v>
      </c>
      <c r="X112" s="12">
        <f t="shared" si="5"/>
        <v>48459.519999999997</v>
      </c>
    </row>
    <row r="113" spans="1:24" ht="16.3">
      <c r="A113" s="17">
        <v>45839</v>
      </c>
      <c r="B113" s="14">
        <v>45869</v>
      </c>
      <c r="C113" s="25" t="s">
        <v>60</v>
      </c>
      <c r="D113" s="26" t="s">
        <v>198</v>
      </c>
      <c r="E113" s="27" t="s">
        <v>5</v>
      </c>
      <c r="F113" s="28">
        <v>70</v>
      </c>
      <c r="G113" s="37">
        <v>25</v>
      </c>
      <c r="H113" s="22">
        <f t="shared" si="3"/>
        <v>1750</v>
      </c>
      <c r="I113" s="9">
        <v>45870</v>
      </c>
      <c r="J113" s="10">
        <v>45900</v>
      </c>
      <c r="K113" s="18" t="s">
        <v>57</v>
      </c>
      <c r="L113" s="19" t="s">
        <v>127</v>
      </c>
      <c r="M113" s="20" t="s">
        <v>5</v>
      </c>
      <c r="N113" s="36">
        <v>440</v>
      </c>
      <c r="O113" s="43">
        <v>108</v>
      </c>
      <c r="P113" s="12">
        <f t="shared" si="4"/>
        <v>47520</v>
      </c>
      <c r="Q113" s="9">
        <v>45901</v>
      </c>
      <c r="R113" s="10">
        <v>45930</v>
      </c>
      <c r="S113" s="18" t="s">
        <v>180</v>
      </c>
      <c r="T113" s="19" t="s">
        <v>113</v>
      </c>
      <c r="U113" s="19" t="s">
        <v>3</v>
      </c>
      <c r="V113" s="30">
        <v>572.88</v>
      </c>
      <c r="W113" s="15">
        <v>19</v>
      </c>
      <c r="X113" s="12">
        <f t="shared" si="5"/>
        <v>10884.72</v>
      </c>
    </row>
    <row r="114" spans="1:24" ht="16.3">
      <c r="A114" s="17">
        <v>45839</v>
      </c>
      <c r="B114" s="14">
        <v>45869</v>
      </c>
      <c r="C114" s="25" t="s">
        <v>58</v>
      </c>
      <c r="D114" s="26" t="s">
        <v>59</v>
      </c>
      <c r="E114" s="27" t="s">
        <v>5</v>
      </c>
      <c r="F114" s="28">
        <v>356.32</v>
      </c>
      <c r="G114" s="37">
        <v>11</v>
      </c>
      <c r="H114" s="22">
        <f t="shared" si="3"/>
        <v>3919.52</v>
      </c>
      <c r="I114" s="9">
        <v>45870</v>
      </c>
      <c r="J114" s="10">
        <v>45900</v>
      </c>
      <c r="K114" s="31" t="s">
        <v>315</v>
      </c>
      <c r="L114" s="19" t="s">
        <v>316</v>
      </c>
      <c r="M114" s="20" t="s">
        <v>184</v>
      </c>
      <c r="N114" s="36">
        <v>406.78</v>
      </c>
      <c r="O114" s="43">
        <v>0</v>
      </c>
      <c r="P114" s="12">
        <f t="shared" si="4"/>
        <v>0</v>
      </c>
      <c r="Q114" s="9">
        <v>45901</v>
      </c>
      <c r="R114" s="10">
        <v>45930</v>
      </c>
      <c r="S114" s="18" t="s">
        <v>248</v>
      </c>
      <c r="T114" s="19" t="s">
        <v>249</v>
      </c>
      <c r="U114" s="19" t="s">
        <v>184</v>
      </c>
      <c r="V114" s="30">
        <v>12</v>
      </c>
      <c r="W114" s="15">
        <v>0</v>
      </c>
      <c r="X114" s="12">
        <f t="shared" si="5"/>
        <v>0</v>
      </c>
    </row>
    <row r="115" spans="1:24" ht="16.3">
      <c r="A115" s="17">
        <v>45839</v>
      </c>
      <c r="B115" s="14">
        <v>45869</v>
      </c>
      <c r="C115" s="25" t="s">
        <v>180</v>
      </c>
      <c r="D115" s="26" t="s">
        <v>113</v>
      </c>
      <c r="E115" s="27" t="s">
        <v>3</v>
      </c>
      <c r="F115" s="28">
        <v>572.88</v>
      </c>
      <c r="G115" s="37">
        <v>15</v>
      </c>
      <c r="H115" s="22">
        <f t="shared" si="3"/>
        <v>8593.2000000000007</v>
      </c>
      <c r="I115" s="9">
        <v>45870</v>
      </c>
      <c r="J115" s="10">
        <v>45900</v>
      </c>
      <c r="K115" s="18" t="s">
        <v>173</v>
      </c>
      <c r="L115" s="19" t="s">
        <v>247</v>
      </c>
      <c r="M115" s="20" t="s">
        <v>128</v>
      </c>
      <c r="N115" s="36">
        <v>120</v>
      </c>
      <c r="O115" s="43">
        <v>88</v>
      </c>
      <c r="P115" s="12">
        <f t="shared" si="4"/>
        <v>10560</v>
      </c>
      <c r="Q115" s="9">
        <v>45901</v>
      </c>
      <c r="R115" s="10">
        <v>45930</v>
      </c>
      <c r="S115" s="18" t="s">
        <v>60</v>
      </c>
      <c r="T115" s="19" t="s">
        <v>208</v>
      </c>
      <c r="U115" s="19" t="s">
        <v>128</v>
      </c>
      <c r="V115" s="30">
        <v>510</v>
      </c>
      <c r="W115" s="15">
        <v>0</v>
      </c>
      <c r="X115" s="12">
        <f t="shared" si="5"/>
        <v>0</v>
      </c>
    </row>
    <row r="116" spans="1:24" ht="16.3">
      <c r="A116" s="17">
        <v>45839</v>
      </c>
      <c r="B116" s="14">
        <v>45869</v>
      </c>
      <c r="C116" s="25" t="s">
        <v>248</v>
      </c>
      <c r="D116" s="26" t="s">
        <v>249</v>
      </c>
      <c r="E116" s="27" t="s">
        <v>184</v>
      </c>
      <c r="F116" s="28">
        <v>12</v>
      </c>
      <c r="G116" s="37">
        <v>0</v>
      </c>
      <c r="H116" s="22">
        <f t="shared" si="3"/>
        <v>0</v>
      </c>
      <c r="I116" s="9">
        <v>45870</v>
      </c>
      <c r="J116" s="10">
        <v>45900</v>
      </c>
      <c r="K116" s="18" t="s">
        <v>60</v>
      </c>
      <c r="L116" s="19" t="s">
        <v>198</v>
      </c>
      <c r="M116" s="20" t="s">
        <v>5</v>
      </c>
      <c r="N116" s="36">
        <v>70</v>
      </c>
      <c r="O116" s="43">
        <v>25</v>
      </c>
      <c r="P116" s="12">
        <f t="shared" si="4"/>
        <v>1750</v>
      </c>
      <c r="Q116" s="9">
        <v>45901</v>
      </c>
      <c r="R116" s="10">
        <v>45930</v>
      </c>
      <c r="S116" s="18" t="s">
        <v>317</v>
      </c>
      <c r="T116" s="19" t="s">
        <v>318</v>
      </c>
      <c r="U116" s="20" t="s">
        <v>319</v>
      </c>
      <c r="V116" s="30">
        <v>204</v>
      </c>
      <c r="W116" s="15">
        <v>0</v>
      </c>
      <c r="X116" s="12">
        <f t="shared" si="5"/>
        <v>0</v>
      </c>
    </row>
    <row r="117" spans="1:24" ht="16.3">
      <c r="A117" s="17">
        <v>45839</v>
      </c>
      <c r="B117" s="14">
        <v>45869</v>
      </c>
      <c r="C117" s="25" t="s">
        <v>60</v>
      </c>
      <c r="D117" s="26" t="s">
        <v>208</v>
      </c>
      <c r="E117" s="27" t="s">
        <v>128</v>
      </c>
      <c r="F117" s="28">
        <v>510</v>
      </c>
      <c r="G117" s="37">
        <v>11</v>
      </c>
      <c r="H117" s="22">
        <f t="shared" si="3"/>
        <v>5610</v>
      </c>
      <c r="I117" s="9">
        <v>45870</v>
      </c>
      <c r="J117" s="10">
        <v>45900</v>
      </c>
      <c r="K117" s="18" t="s">
        <v>58</v>
      </c>
      <c r="L117" s="19" t="s">
        <v>59</v>
      </c>
      <c r="M117" s="20" t="s">
        <v>5</v>
      </c>
      <c r="N117" s="36">
        <v>356.32</v>
      </c>
      <c r="O117" s="43">
        <v>3</v>
      </c>
      <c r="P117" s="12">
        <f t="shared" si="4"/>
        <v>1068.96</v>
      </c>
      <c r="Q117" s="9">
        <v>45901</v>
      </c>
      <c r="R117" s="10">
        <v>45930</v>
      </c>
      <c r="S117" s="18" t="s">
        <v>28</v>
      </c>
      <c r="T117" s="19" t="s">
        <v>320</v>
      </c>
      <c r="U117" s="20" t="s">
        <v>319</v>
      </c>
      <c r="V117" s="30">
        <v>168</v>
      </c>
      <c r="W117" s="15">
        <v>0</v>
      </c>
      <c r="X117" s="12">
        <f t="shared" si="5"/>
        <v>0</v>
      </c>
    </row>
    <row r="118" spans="1:24" ht="16.3">
      <c r="A118" s="17">
        <v>45839</v>
      </c>
      <c r="B118" s="14">
        <v>45869</v>
      </c>
      <c r="C118" s="25" t="s">
        <v>317</v>
      </c>
      <c r="D118" s="26" t="s">
        <v>318</v>
      </c>
      <c r="E118" s="27" t="s">
        <v>319</v>
      </c>
      <c r="F118" s="28">
        <v>204</v>
      </c>
      <c r="G118" s="37">
        <v>19</v>
      </c>
      <c r="H118" s="22">
        <f t="shared" si="3"/>
        <v>3876</v>
      </c>
      <c r="I118" s="9">
        <v>45870</v>
      </c>
      <c r="J118" s="10">
        <v>45900</v>
      </c>
      <c r="K118" s="18" t="s">
        <v>180</v>
      </c>
      <c r="L118" s="19" t="s">
        <v>113</v>
      </c>
      <c r="M118" s="20" t="s">
        <v>3</v>
      </c>
      <c r="N118" s="36">
        <v>572.88</v>
      </c>
      <c r="O118" s="43">
        <v>23</v>
      </c>
      <c r="P118" s="12">
        <f t="shared" si="4"/>
        <v>13176.24</v>
      </c>
      <c r="Q118" s="9">
        <v>45901</v>
      </c>
      <c r="R118" s="10">
        <v>45930</v>
      </c>
      <c r="S118" s="18" t="s">
        <v>356</v>
      </c>
      <c r="T118" s="19" t="s">
        <v>357</v>
      </c>
      <c r="U118" s="20" t="s">
        <v>319</v>
      </c>
      <c r="V118" s="30">
        <v>133.33000000000001</v>
      </c>
      <c r="W118" s="15">
        <v>49</v>
      </c>
      <c r="X118" s="12">
        <f t="shared" si="5"/>
        <v>6533.170000000001</v>
      </c>
    </row>
    <row r="119" spans="1:24" ht="16.3">
      <c r="A119" s="17">
        <v>45839</v>
      </c>
      <c r="B119" s="14">
        <v>45869</v>
      </c>
      <c r="C119" s="25" t="s">
        <v>28</v>
      </c>
      <c r="D119" s="26" t="s">
        <v>320</v>
      </c>
      <c r="E119" s="27" t="s">
        <v>319</v>
      </c>
      <c r="F119" s="28">
        <v>168</v>
      </c>
      <c r="G119" s="37">
        <v>21</v>
      </c>
      <c r="H119" s="22">
        <f t="shared" si="3"/>
        <v>3528</v>
      </c>
      <c r="I119" s="9">
        <v>45870</v>
      </c>
      <c r="J119" s="10">
        <v>45900</v>
      </c>
      <c r="K119" s="18" t="s">
        <v>248</v>
      </c>
      <c r="L119" s="19" t="s">
        <v>249</v>
      </c>
      <c r="M119" s="20" t="s">
        <v>184</v>
      </c>
      <c r="N119" s="36">
        <v>12</v>
      </c>
      <c r="O119" s="43">
        <v>0</v>
      </c>
      <c r="P119" s="12">
        <f t="shared" si="4"/>
        <v>0</v>
      </c>
      <c r="Q119" s="9">
        <v>45901</v>
      </c>
      <c r="R119" s="10">
        <v>45930</v>
      </c>
      <c r="S119" s="18" t="s">
        <v>321</v>
      </c>
      <c r="T119" s="19" t="s">
        <v>322</v>
      </c>
      <c r="U119" s="20" t="s">
        <v>226</v>
      </c>
      <c r="V119" s="30">
        <v>142.66</v>
      </c>
      <c r="W119" s="15">
        <v>181</v>
      </c>
      <c r="X119" s="12">
        <f t="shared" si="5"/>
        <v>25821.46</v>
      </c>
    </row>
    <row r="120" spans="1:24" ht="16.3">
      <c r="A120" s="17">
        <v>45839</v>
      </c>
      <c r="B120" s="14">
        <v>45869</v>
      </c>
      <c r="C120" s="25" t="s">
        <v>356</v>
      </c>
      <c r="D120" s="26" t="s">
        <v>357</v>
      </c>
      <c r="E120" s="27" t="s">
        <v>319</v>
      </c>
      <c r="F120" s="28">
        <v>133.33000000000001</v>
      </c>
      <c r="G120" s="37">
        <v>65</v>
      </c>
      <c r="H120" s="22">
        <f t="shared" si="3"/>
        <v>8666.4500000000007</v>
      </c>
      <c r="I120" s="9">
        <v>45870</v>
      </c>
      <c r="J120" s="10">
        <v>45900</v>
      </c>
      <c r="K120" s="18" t="s">
        <v>60</v>
      </c>
      <c r="L120" s="19" t="s">
        <v>208</v>
      </c>
      <c r="M120" s="20" t="s">
        <v>128</v>
      </c>
      <c r="N120" s="36">
        <v>510</v>
      </c>
      <c r="O120" s="43">
        <v>11</v>
      </c>
      <c r="P120" s="12">
        <f t="shared" si="4"/>
        <v>5610</v>
      </c>
      <c r="Q120" s="9">
        <v>45901</v>
      </c>
      <c r="R120" s="10">
        <v>45930</v>
      </c>
      <c r="S120" s="18" t="s">
        <v>141</v>
      </c>
      <c r="T120" s="19" t="s">
        <v>224</v>
      </c>
      <c r="U120" s="20" t="s">
        <v>128</v>
      </c>
      <c r="V120" s="30">
        <v>27</v>
      </c>
      <c r="W120" s="15">
        <v>1200</v>
      </c>
      <c r="X120" s="12">
        <f t="shared" si="5"/>
        <v>32400</v>
      </c>
    </row>
    <row r="121" spans="1:24" ht="16.3">
      <c r="A121" s="17">
        <v>45839</v>
      </c>
      <c r="B121" s="14">
        <v>45869</v>
      </c>
      <c r="C121" s="25" t="s">
        <v>321</v>
      </c>
      <c r="D121" s="26" t="s">
        <v>322</v>
      </c>
      <c r="E121" s="27" t="s">
        <v>226</v>
      </c>
      <c r="F121" s="28">
        <v>142.66</v>
      </c>
      <c r="G121" s="37">
        <v>192</v>
      </c>
      <c r="H121" s="22">
        <f t="shared" si="3"/>
        <v>27390.720000000001</v>
      </c>
      <c r="I121" s="9">
        <v>45870</v>
      </c>
      <c r="J121" s="10">
        <v>45900</v>
      </c>
      <c r="K121" s="18" t="s">
        <v>317</v>
      </c>
      <c r="L121" s="19" t="s">
        <v>318</v>
      </c>
      <c r="M121" s="20" t="s">
        <v>319</v>
      </c>
      <c r="N121" s="36">
        <v>204</v>
      </c>
      <c r="O121" s="43">
        <v>0</v>
      </c>
      <c r="P121" s="12">
        <f t="shared" si="4"/>
        <v>0</v>
      </c>
      <c r="Q121" s="9">
        <v>45901</v>
      </c>
      <c r="R121" s="10">
        <v>45930</v>
      </c>
      <c r="S121" s="18" t="s">
        <v>62</v>
      </c>
      <c r="T121" s="19" t="s">
        <v>114</v>
      </c>
      <c r="U121" s="20" t="s">
        <v>115</v>
      </c>
      <c r="V121" s="30">
        <v>1430</v>
      </c>
      <c r="W121" s="15">
        <v>31</v>
      </c>
      <c r="X121" s="12">
        <f t="shared" si="5"/>
        <v>44330</v>
      </c>
    </row>
    <row r="122" spans="1:24" ht="16.3">
      <c r="A122" s="17">
        <v>45839</v>
      </c>
      <c r="B122" s="14">
        <v>45869</v>
      </c>
      <c r="C122" s="25" t="s">
        <v>141</v>
      </c>
      <c r="D122" s="26" t="s">
        <v>224</v>
      </c>
      <c r="E122" s="27" t="s">
        <v>128</v>
      </c>
      <c r="F122" s="28">
        <v>27</v>
      </c>
      <c r="G122" s="37">
        <v>1000</v>
      </c>
      <c r="H122" s="22">
        <f t="shared" si="3"/>
        <v>27000</v>
      </c>
      <c r="I122" s="9">
        <v>45870</v>
      </c>
      <c r="J122" s="10">
        <v>45900</v>
      </c>
      <c r="K122" s="18" t="s">
        <v>28</v>
      </c>
      <c r="L122" s="19" t="s">
        <v>320</v>
      </c>
      <c r="M122" s="20" t="s">
        <v>319</v>
      </c>
      <c r="N122" s="36">
        <v>168</v>
      </c>
      <c r="O122" s="43">
        <v>0</v>
      </c>
      <c r="P122" s="12">
        <f t="shared" si="4"/>
        <v>0</v>
      </c>
      <c r="Q122" s="9">
        <v>45901</v>
      </c>
      <c r="R122" s="10">
        <v>45930</v>
      </c>
      <c r="S122" s="18" t="s">
        <v>214</v>
      </c>
      <c r="T122" s="19" t="s">
        <v>215</v>
      </c>
      <c r="U122" s="20" t="s">
        <v>115</v>
      </c>
      <c r="V122" s="30">
        <v>1812.5</v>
      </c>
      <c r="W122" s="15">
        <v>30</v>
      </c>
      <c r="X122" s="12">
        <f t="shared" si="5"/>
        <v>54375</v>
      </c>
    </row>
    <row r="123" spans="1:24" ht="16.3">
      <c r="A123" s="17">
        <v>45839</v>
      </c>
      <c r="B123" s="14">
        <v>45869</v>
      </c>
      <c r="C123" s="25" t="s">
        <v>62</v>
      </c>
      <c r="D123" s="26" t="s">
        <v>114</v>
      </c>
      <c r="E123" s="27" t="s">
        <v>115</v>
      </c>
      <c r="F123" s="28">
        <v>1430</v>
      </c>
      <c r="G123" s="37">
        <v>31</v>
      </c>
      <c r="H123" s="22">
        <f t="shared" si="3"/>
        <v>44330</v>
      </c>
      <c r="I123" s="9">
        <v>45870</v>
      </c>
      <c r="J123" s="10">
        <v>45900</v>
      </c>
      <c r="K123" s="18" t="s">
        <v>356</v>
      </c>
      <c r="L123" s="19" t="s">
        <v>357</v>
      </c>
      <c r="M123" s="20" t="s">
        <v>319</v>
      </c>
      <c r="N123" s="36">
        <v>133.33000000000001</v>
      </c>
      <c r="O123" s="43">
        <v>52</v>
      </c>
      <c r="P123" s="12">
        <f t="shared" si="4"/>
        <v>6933.1600000000008</v>
      </c>
      <c r="Q123" s="9">
        <v>45901</v>
      </c>
      <c r="R123" s="10">
        <v>45930</v>
      </c>
      <c r="S123" s="18" t="s">
        <v>372</v>
      </c>
      <c r="T123" s="19" t="s">
        <v>373</v>
      </c>
      <c r="U123" s="20" t="s">
        <v>184</v>
      </c>
      <c r="V123" s="30">
        <v>508.47</v>
      </c>
      <c r="W123" s="15">
        <v>14</v>
      </c>
      <c r="X123" s="12">
        <f t="shared" si="5"/>
        <v>7118.58</v>
      </c>
    </row>
    <row r="124" spans="1:24" ht="16.3">
      <c r="A124" s="17">
        <v>45839</v>
      </c>
      <c r="B124" s="14">
        <v>45869</v>
      </c>
      <c r="C124" s="25" t="s">
        <v>214</v>
      </c>
      <c r="D124" s="26" t="s">
        <v>215</v>
      </c>
      <c r="E124" s="27" t="s">
        <v>115</v>
      </c>
      <c r="F124" s="28">
        <v>1812.5</v>
      </c>
      <c r="G124" s="37">
        <v>34</v>
      </c>
      <c r="H124" s="22">
        <f t="shared" si="3"/>
        <v>61625</v>
      </c>
      <c r="I124" s="9">
        <v>45870</v>
      </c>
      <c r="J124" s="10">
        <v>45900</v>
      </c>
      <c r="K124" s="18" t="s">
        <v>321</v>
      </c>
      <c r="L124" s="19" t="s">
        <v>322</v>
      </c>
      <c r="M124" s="20" t="s">
        <v>226</v>
      </c>
      <c r="N124" s="36">
        <v>142.66</v>
      </c>
      <c r="O124" s="43">
        <v>186</v>
      </c>
      <c r="P124" s="12">
        <f t="shared" si="4"/>
        <v>26534.76</v>
      </c>
      <c r="Q124" s="9">
        <v>45901</v>
      </c>
      <c r="R124" s="10">
        <v>45930</v>
      </c>
      <c r="S124" s="18" t="s">
        <v>169</v>
      </c>
      <c r="T124" s="19" t="s">
        <v>358</v>
      </c>
      <c r="U124" s="20" t="s">
        <v>115</v>
      </c>
      <c r="V124" s="30">
        <v>635.59</v>
      </c>
      <c r="W124" s="15">
        <v>0</v>
      </c>
      <c r="X124" s="12">
        <f t="shared" si="5"/>
        <v>0</v>
      </c>
    </row>
    <row r="125" spans="1:24" ht="16.3">
      <c r="A125" s="17">
        <v>45839</v>
      </c>
      <c r="B125" s="14">
        <v>45869</v>
      </c>
      <c r="C125" s="25" t="s">
        <v>372</v>
      </c>
      <c r="D125" s="26" t="s">
        <v>373</v>
      </c>
      <c r="E125" s="27" t="s">
        <v>184</v>
      </c>
      <c r="F125" s="28">
        <v>508.47</v>
      </c>
      <c r="G125" s="37">
        <v>8</v>
      </c>
      <c r="H125" s="22">
        <f t="shared" si="3"/>
        <v>4067.76</v>
      </c>
      <c r="I125" s="9">
        <v>45870</v>
      </c>
      <c r="J125" s="10">
        <v>45900</v>
      </c>
      <c r="K125" s="18" t="s">
        <v>141</v>
      </c>
      <c r="L125" s="19" t="s">
        <v>224</v>
      </c>
      <c r="M125" s="20" t="s">
        <v>128</v>
      </c>
      <c r="N125" s="36">
        <v>27</v>
      </c>
      <c r="O125" s="43">
        <v>100</v>
      </c>
      <c r="P125" s="12">
        <f t="shared" si="4"/>
        <v>2700</v>
      </c>
      <c r="Q125" s="9">
        <v>45901</v>
      </c>
      <c r="R125" s="10">
        <v>45930</v>
      </c>
      <c r="S125" s="18" t="s">
        <v>64</v>
      </c>
      <c r="T125" s="19" t="s">
        <v>65</v>
      </c>
      <c r="U125" s="20" t="s">
        <v>139</v>
      </c>
      <c r="V125" s="30">
        <v>492</v>
      </c>
      <c r="W125" s="15">
        <v>30</v>
      </c>
      <c r="X125" s="12">
        <f t="shared" si="5"/>
        <v>14760</v>
      </c>
    </row>
    <row r="126" spans="1:24" ht="16.3">
      <c r="A126" s="17">
        <v>45839</v>
      </c>
      <c r="B126" s="14">
        <v>45869</v>
      </c>
      <c r="C126" s="25" t="s">
        <v>169</v>
      </c>
      <c r="D126" s="26" t="s">
        <v>358</v>
      </c>
      <c r="E126" s="27" t="s">
        <v>115</v>
      </c>
      <c r="F126" s="28">
        <v>635.59</v>
      </c>
      <c r="G126" s="37">
        <v>11</v>
      </c>
      <c r="H126" s="22">
        <f t="shared" si="3"/>
        <v>6991.4900000000007</v>
      </c>
      <c r="I126" s="9">
        <v>45870</v>
      </c>
      <c r="J126" s="10">
        <v>45900</v>
      </c>
      <c r="K126" s="18" t="s">
        <v>62</v>
      </c>
      <c r="L126" s="19" t="s">
        <v>114</v>
      </c>
      <c r="M126" s="20" t="s">
        <v>115</v>
      </c>
      <c r="N126" s="36">
        <v>1430</v>
      </c>
      <c r="O126" s="43">
        <v>27</v>
      </c>
      <c r="P126" s="12">
        <f t="shared" si="4"/>
        <v>38610</v>
      </c>
      <c r="Q126" s="9">
        <v>45901</v>
      </c>
      <c r="R126" s="10">
        <v>45930</v>
      </c>
      <c r="S126" s="18" t="s">
        <v>63</v>
      </c>
      <c r="T126" s="19" t="s">
        <v>142</v>
      </c>
      <c r="U126" s="20" t="s">
        <v>5</v>
      </c>
      <c r="V126" s="30">
        <v>41.4</v>
      </c>
      <c r="W126" s="15">
        <v>1100</v>
      </c>
      <c r="X126" s="12">
        <f t="shared" si="5"/>
        <v>45540</v>
      </c>
    </row>
    <row r="127" spans="1:24" ht="16.3">
      <c r="A127" s="17">
        <v>45839</v>
      </c>
      <c r="B127" s="14">
        <v>45869</v>
      </c>
      <c r="C127" s="25" t="s">
        <v>64</v>
      </c>
      <c r="D127" s="26" t="s">
        <v>65</v>
      </c>
      <c r="E127" s="27" t="s">
        <v>139</v>
      </c>
      <c r="F127" s="28">
        <v>492</v>
      </c>
      <c r="G127" s="37">
        <v>46</v>
      </c>
      <c r="H127" s="22">
        <f t="shared" si="3"/>
        <v>22632</v>
      </c>
      <c r="I127" s="9">
        <v>45870</v>
      </c>
      <c r="J127" s="10">
        <v>45900</v>
      </c>
      <c r="K127" s="18" t="s">
        <v>214</v>
      </c>
      <c r="L127" s="19" t="s">
        <v>215</v>
      </c>
      <c r="M127" s="20" t="s">
        <v>115</v>
      </c>
      <c r="N127" s="36">
        <v>1812.5</v>
      </c>
      <c r="O127" s="43">
        <v>31</v>
      </c>
      <c r="P127" s="12">
        <f t="shared" si="4"/>
        <v>56187.5</v>
      </c>
      <c r="Q127" s="9">
        <v>45901</v>
      </c>
      <c r="R127" s="10">
        <v>45930</v>
      </c>
      <c r="S127" s="18" t="s">
        <v>250</v>
      </c>
      <c r="T127" s="19" t="s">
        <v>251</v>
      </c>
      <c r="U127" s="20" t="s">
        <v>174</v>
      </c>
      <c r="V127" s="30">
        <v>32.5</v>
      </c>
      <c r="W127" s="15">
        <v>124</v>
      </c>
      <c r="X127" s="12">
        <f t="shared" si="5"/>
        <v>4030</v>
      </c>
    </row>
    <row r="128" spans="1:24" ht="16.3">
      <c r="A128" s="17">
        <v>45839</v>
      </c>
      <c r="B128" s="14">
        <v>45869</v>
      </c>
      <c r="C128" s="25" t="s">
        <v>63</v>
      </c>
      <c r="D128" s="26" t="s">
        <v>142</v>
      </c>
      <c r="E128" s="27" t="s">
        <v>5</v>
      </c>
      <c r="F128" s="28">
        <v>41.4</v>
      </c>
      <c r="G128" s="37">
        <v>1174</v>
      </c>
      <c r="H128" s="22">
        <f t="shared" si="3"/>
        <v>48603.6</v>
      </c>
      <c r="I128" s="9">
        <v>45870</v>
      </c>
      <c r="J128" s="10">
        <v>45900</v>
      </c>
      <c r="K128" s="18" t="s">
        <v>372</v>
      </c>
      <c r="L128" s="19" t="s">
        <v>373</v>
      </c>
      <c r="M128" s="20" t="s">
        <v>184</v>
      </c>
      <c r="N128" s="36">
        <v>508.47</v>
      </c>
      <c r="O128" s="43">
        <v>4</v>
      </c>
      <c r="P128" s="12">
        <f t="shared" si="4"/>
        <v>2033.88</v>
      </c>
      <c r="Q128" s="9">
        <v>45901</v>
      </c>
      <c r="R128" s="10">
        <v>45930</v>
      </c>
      <c r="S128" s="18" t="s">
        <v>252</v>
      </c>
      <c r="T128" s="19" t="s">
        <v>253</v>
      </c>
      <c r="U128" s="20" t="s">
        <v>174</v>
      </c>
      <c r="V128" s="30">
        <v>107.63</v>
      </c>
      <c r="W128" s="15">
        <v>866</v>
      </c>
      <c r="X128" s="12">
        <f t="shared" si="5"/>
        <v>93207.58</v>
      </c>
    </row>
    <row r="129" spans="1:24" ht="16.3">
      <c r="A129" s="17">
        <v>45839</v>
      </c>
      <c r="B129" s="14">
        <v>45869</v>
      </c>
      <c r="C129" s="25" t="s">
        <v>250</v>
      </c>
      <c r="D129" s="26" t="s">
        <v>251</v>
      </c>
      <c r="E129" s="27" t="s">
        <v>174</v>
      </c>
      <c r="F129" s="28">
        <v>32.5</v>
      </c>
      <c r="G129" s="37">
        <v>117</v>
      </c>
      <c r="H129" s="22">
        <f t="shared" si="3"/>
        <v>3802.5</v>
      </c>
      <c r="I129" s="9">
        <v>45870</v>
      </c>
      <c r="J129" s="10">
        <v>45900</v>
      </c>
      <c r="K129" s="18" t="s">
        <v>169</v>
      </c>
      <c r="L129" s="19" t="s">
        <v>358</v>
      </c>
      <c r="M129" s="20" t="s">
        <v>115</v>
      </c>
      <c r="N129" s="36">
        <v>635.59</v>
      </c>
      <c r="O129" s="43">
        <v>0</v>
      </c>
      <c r="P129" s="12">
        <f t="shared" si="4"/>
        <v>0</v>
      </c>
      <c r="Q129" s="9">
        <v>45901</v>
      </c>
      <c r="R129" s="10">
        <v>45930</v>
      </c>
      <c r="S129" s="18" t="s">
        <v>254</v>
      </c>
      <c r="T129" s="19" t="s">
        <v>255</v>
      </c>
      <c r="U129" s="20" t="s">
        <v>174</v>
      </c>
      <c r="V129" s="30">
        <v>47.25</v>
      </c>
      <c r="W129" s="15">
        <v>0</v>
      </c>
      <c r="X129" s="12">
        <f t="shared" si="5"/>
        <v>0</v>
      </c>
    </row>
    <row r="130" spans="1:24" ht="16.3">
      <c r="A130" s="17">
        <v>45839</v>
      </c>
      <c r="B130" s="14">
        <v>45869</v>
      </c>
      <c r="C130" s="25" t="s">
        <v>252</v>
      </c>
      <c r="D130" s="26" t="s">
        <v>253</v>
      </c>
      <c r="E130" s="27" t="s">
        <v>174</v>
      </c>
      <c r="F130" s="28">
        <v>107.63</v>
      </c>
      <c r="G130" s="37">
        <v>906</v>
      </c>
      <c r="H130" s="22">
        <f t="shared" si="3"/>
        <v>97512.78</v>
      </c>
      <c r="I130" s="9">
        <v>45870</v>
      </c>
      <c r="J130" s="10">
        <v>45900</v>
      </c>
      <c r="K130" s="18" t="s">
        <v>64</v>
      </c>
      <c r="L130" s="19" t="s">
        <v>65</v>
      </c>
      <c r="M130" s="20" t="s">
        <v>139</v>
      </c>
      <c r="N130" s="36">
        <v>492</v>
      </c>
      <c r="O130" s="43">
        <v>39</v>
      </c>
      <c r="P130" s="12">
        <f t="shared" si="4"/>
        <v>19188</v>
      </c>
      <c r="Q130" s="9">
        <v>45901</v>
      </c>
      <c r="R130" s="10">
        <v>45930</v>
      </c>
      <c r="S130" s="18" t="s">
        <v>256</v>
      </c>
      <c r="T130" s="19" t="s">
        <v>257</v>
      </c>
      <c r="U130" s="20" t="s">
        <v>174</v>
      </c>
      <c r="V130" s="30">
        <v>48.94</v>
      </c>
      <c r="W130" s="15">
        <v>4</v>
      </c>
      <c r="X130" s="12">
        <f t="shared" si="5"/>
        <v>195.76</v>
      </c>
    </row>
    <row r="131" spans="1:24" ht="16.3">
      <c r="A131" s="17">
        <v>45839</v>
      </c>
      <c r="B131" s="14">
        <v>45869</v>
      </c>
      <c r="C131" s="25" t="s">
        <v>254</v>
      </c>
      <c r="D131" s="26" t="s">
        <v>255</v>
      </c>
      <c r="E131" s="27" t="s">
        <v>174</v>
      </c>
      <c r="F131" s="28">
        <v>47.25</v>
      </c>
      <c r="G131" s="37">
        <v>88</v>
      </c>
      <c r="H131" s="22">
        <f t="shared" si="3"/>
        <v>4158</v>
      </c>
      <c r="I131" s="9">
        <v>45870</v>
      </c>
      <c r="J131" s="10">
        <v>45900</v>
      </c>
      <c r="K131" s="18" t="s">
        <v>63</v>
      </c>
      <c r="L131" s="19" t="s">
        <v>142</v>
      </c>
      <c r="M131" s="20" t="s">
        <v>5</v>
      </c>
      <c r="N131" s="36">
        <v>41.4</v>
      </c>
      <c r="O131" s="43">
        <v>890</v>
      </c>
      <c r="P131" s="12">
        <f t="shared" si="4"/>
        <v>36846</v>
      </c>
      <c r="Q131" s="9">
        <v>45901</v>
      </c>
      <c r="R131" s="10">
        <v>45930</v>
      </c>
      <c r="S131" s="18" t="s">
        <v>252</v>
      </c>
      <c r="T131" s="19" t="s">
        <v>258</v>
      </c>
      <c r="U131" s="20" t="s">
        <v>174</v>
      </c>
      <c r="V131" s="30">
        <v>50.63</v>
      </c>
      <c r="W131" s="15">
        <v>0</v>
      </c>
      <c r="X131" s="12">
        <f t="shared" si="5"/>
        <v>0</v>
      </c>
    </row>
    <row r="132" spans="1:24" ht="16.3">
      <c r="A132" s="17">
        <v>45839</v>
      </c>
      <c r="B132" s="14">
        <v>45869</v>
      </c>
      <c r="C132" s="25" t="s">
        <v>256</v>
      </c>
      <c r="D132" s="26" t="s">
        <v>257</v>
      </c>
      <c r="E132" s="27" t="s">
        <v>174</v>
      </c>
      <c r="F132" s="28">
        <v>48.94</v>
      </c>
      <c r="G132" s="37">
        <v>105</v>
      </c>
      <c r="H132" s="22">
        <f t="shared" si="3"/>
        <v>5138.7</v>
      </c>
      <c r="I132" s="9">
        <v>45870</v>
      </c>
      <c r="J132" s="10">
        <v>45900</v>
      </c>
      <c r="K132" s="25" t="s">
        <v>250</v>
      </c>
      <c r="L132" s="26" t="s">
        <v>251</v>
      </c>
      <c r="M132" s="27" t="s">
        <v>174</v>
      </c>
      <c r="N132" s="40">
        <v>32.5</v>
      </c>
      <c r="O132" s="43">
        <v>90</v>
      </c>
      <c r="P132" s="12">
        <f t="shared" si="4"/>
        <v>2925</v>
      </c>
      <c r="Q132" s="9">
        <v>45901</v>
      </c>
      <c r="R132" s="10">
        <v>45930</v>
      </c>
      <c r="S132" s="18" t="s">
        <v>259</v>
      </c>
      <c r="T132" s="19" t="s">
        <v>260</v>
      </c>
      <c r="U132" s="20" t="s">
        <v>174</v>
      </c>
      <c r="V132" s="30">
        <v>20</v>
      </c>
      <c r="W132" s="15">
        <v>1920</v>
      </c>
      <c r="X132" s="12">
        <f t="shared" si="5"/>
        <v>38400</v>
      </c>
    </row>
    <row r="133" spans="1:24" ht="16.3">
      <c r="A133" s="17">
        <v>45839</v>
      </c>
      <c r="B133" s="14">
        <v>45869</v>
      </c>
      <c r="C133" s="25" t="s">
        <v>252</v>
      </c>
      <c r="D133" s="26" t="s">
        <v>258</v>
      </c>
      <c r="E133" s="27" t="s">
        <v>174</v>
      </c>
      <c r="F133" s="28">
        <v>50.63</v>
      </c>
      <c r="G133" s="37">
        <v>31</v>
      </c>
      <c r="H133" s="22">
        <f t="shared" si="3"/>
        <v>1569.53</v>
      </c>
      <c r="I133" s="9">
        <v>45870</v>
      </c>
      <c r="J133" s="10">
        <v>45900</v>
      </c>
      <c r="K133" s="25" t="s">
        <v>252</v>
      </c>
      <c r="L133" s="26" t="s">
        <v>253</v>
      </c>
      <c r="M133" s="27" t="s">
        <v>174</v>
      </c>
      <c r="N133" s="40">
        <v>107.63</v>
      </c>
      <c r="O133" s="43">
        <v>890</v>
      </c>
      <c r="P133" s="12">
        <f t="shared" si="4"/>
        <v>95790.7</v>
      </c>
      <c r="Q133" s="9">
        <v>45901</v>
      </c>
      <c r="R133" s="10">
        <v>45930</v>
      </c>
      <c r="S133" s="18" t="s">
        <v>323</v>
      </c>
      <c r="T133" s="19" t="s">
        <v>324</v>
      </c>
      <c r="U133" s="20" t="s">
        <v>174</v>
      </c>
      <c r="V133" s="30">
        <v>20</v>
      </c>
      <c r="W133" s="15">
        <v>0</v>
      </c>
      <c r="X133" s="12">
        <f t="shared" si="5"/>
        <v>0</v>
      </c>
    </row>
    <row r="134" spans="1:24" ht="16.3">
      <c r="A134" s="17">
        <v>45839</v>
      </c>
      <c r="B134" s="14">
        <v>45869</v>
      </c>
      <c r="C134" s="25" t="s">
        <v>259</v>
      </c>
      <c r="D134" s="26" t="s">
        <v>260</v>
      </c>
      <c r="E134" s="27" t="s">
        <v>174</v>
      </c>
      <c r="F134" s="28">
        <v>20</v>
      </c>
      <c r="G134" s="37">
        <v>1250</v>
      </c>
      <c r="H134" s="22">
        <f t="shared" si="3"/>
        <v>25000</v>
      </c>
      <c r="I134" s="9">
        <v>45870</v>
      </c>
      <c r="J134" s="10">
        <v>45900</v>
      </c>
      <c r="K134" s="25" t="s">
        <v>254</v>
      </c>
      <c r="L134" s="26" t="s">
        <v>255</v>
      </c>
      <c r="M134" s="27" t="s">
        <v>174</v>
      </c>
      <c r="N134" s="40">
        <v>47.25</v>
      </c>
      <c r="O134" s="43">
        <v>60</v>
      </c>
      <c r="P134" s="12">
        <f t="shared" si="4"/>
        <v>2835</v>
      </c>
      <c r="Q134" s="9">
        <v>45901</v>
      </c>
      <c r="R134" s="10">
        <v>45930</v>
      </c>
      <c r="S134" s="18" t="s">
        <v>407</v>
      </c>
      <c r="T134" s="19" t="s">
        <v>415</v>
      </c>
      <c r="U134" s="20" t="s">
        <v>128</v>
      </c>
      <c r="V134" s="30">
        <v>170</v>
      </c>
      <c r="W134" s="15">
        <v>410</v>
      </c>
      <c r="X134" s="12">
        <f t="shared" si="5"/>
        <v>69700</v>
      </c>
    </row>
    <row r="135" spans="1:24" ht="16.3">
      <c r="A135" s="17">
        <v>45839</v>
      </c>
      <c r="B135" s="14">
        <v>45869</v>
      </c>
      <c r="C135" s="25" t="s">
        <v>323</v>
      </c>
      <c r="D135" s="26" t="s">
        <v>324</v>
      </c>
      <c r="E135" s="27" t="s">
        <v>174</v>
      </c>
      <c r="F135" s="28">
        <v>20</v>
      </c>
      <c r="G135" s="37">
        <v>160</v>
      </c>
      <c r="H135" s="22">
        <f t="shared" si="3"/>
        <v>3200</v>
      </c>
      <c r="I135" s="9">
        <v>45870</v>
      </c>
      <c r="J135" s="10">
        <v>45900</v>
      </c>
      <c r="K135" s="25" t="s">
        <v>256</v>
      </c>
      <c r="L135" s="26" t="s">
        <v>257</v>
      </c>
      <c r="M135" s="27" t="s">
        <v>174</v>
      </c>
      <c r="N135" s="40">
        <v>48.94</v>
      </c>
      <c r="O135" s="43">
        <v>61</v>
      </c>
      <c r="P135" s="12">
        <f t="shared" si="4"/>
        <v>2985.3399999999997</v>
      </c>
      <c r="Q135" s="9">
        <v>45901</v>
      </c>
      <c r="R135" s="10">
        <v>45930</v>
      </c>
      <c r="S135" s="18" t="s">
        <v>143</v>
      </c>
      <c r="T135" s="19" t="s">
        <v>144</v>
      </c>
      <c r="U135" s="20" t="s">
        <v>184</v>
      </c>
      <c r="V135" s="30">
        <v>12</v>
      </c>
      <c r="W135" s="15">
        <v>0</v>
      </c>
      <c r="X135" s="12">
        <f t="shared" si="5"/>
        <v>0</v>
      </c>
    </row>
    <row r="136" spans="1:24" ht="16.3">
      <c r="A136" s="17">
        <v>45839</v>
      </c>
      <c r="B136" s="14">
        <v>45869</v>
      </c>
      <c r="C136" s="25" t="s">
        <v>143</v>
      </c>
      <c r="D136" s="26" t="s">
        <v>144</v>
      </c>
      <c r="E136" s="27" t="s">
        <v>184</v>
      </c>
      <c r="F136" s="28">
        <v>12</v>
      </c>
      <c r="G136" s="37">
        <v>0</v>
      </c>
      <c r="H136" s="22">
        <f t="shared" si="3"/>
        <v>0</v>
      </c>
      <c r="I136" s="9">
        <v>45870</v>
      </c>
      <c r="J136" s="10">
        <v>45900</v>
      </c>
      <c r="K136" s="25" t="s">
        <v>252</v>
      </c>
      <c r="L136" s="26" t="s">
        <v>258</v>
      </c>
      <c r="M136" s="27" t="s">
        <v>174</v>
      </c>
      <c r="N136" s="40">
        <v>50.63</v>
      </c>
      <c r="O136" s="43">
        <v>0</v>
      </c>
      <c r="P136" s="12">
        <f t="shared" si="4"/>
        <v>0</v>
      </c>
      <c r="Q136" s="9">
        <v>45901</v>
      </c>
      <c r="R136" s="10">
        <v>45930</v>
      </c>
      <c r="S136" s="18" t="s">
        <v>359</v>
      </c>
      <c r="T136" s="19" t="s">
        <v>360</v>
      </c>
      <c r="U136" s="20" t="s">
        <v>34</v>
      </c>
      <c r="V136" s="30">
        <v>300</v>
      </c>
      <c r="W136" s="15">
        <v>40</v>
      </c>
      <c r="X136" s="12">
        <f t="shared" si="5"/>
        <v>12000</v>
      </c>
    </row>
    <row r="137" spans="1:24" ht="16.3">
      <c r="A137" s="17">
        <v>45839</v>
      </c>
      <c r="B137" s="14">
        <v>45869</v>
      </c>
      <c r="C137" s="25" t="s">
        <v>359</v>
      </c>
      <c r="D137" s="26" t="s">
        <v>360</v>
      </c>
      <c r="E137" s="27" t="s">
        <v>34</v>
      </c>
      <c r="F137" s="28">
        <v>300</v>
      </c>
      <c r="G137" s="37">
        <v>48</v>
      </c>
      <c r="H137" s="22">
        <f t="shared" si="3"/>
        <v>14400</v>
      </c>
      <c r="I137" s="9">
        <v>45870</v>
      </c>
      <c r="J137" s="10">
        <v>45900</v>
      </c>
      <c r="K137" s="25" t="s">
        <v>259</v>
      </c>
      <c r="L137" s="26" t="s">
        <v>260</v>
      </c>
      <c r="M137" s="27" t="s">
        <v>174</v>
      </c>
      <c r="N137" s="40">
        <v>20</v>
      </c>
      <c r="O137" s="43">
        <v>960</v>
      </c>
      <c r="P137" s="12">
        <f t="shared" si="4"/>
        <v>19200</v>
      </c>
      <c r="Q137" s="9">
        <v>45901</v>
      </c>
      <c r="R137" s="10">
        <v>45930</v>
      </c>
      <c r="S137" s="18" t="s">
        <v>383</v>
      </c>
      <c r="T137" s="19" t="s">
        <v>396</v>
      </c>
      <c r="U137" s="20" t="s">
        <v>184</v>
      </c>
      <c r="V137" s="30">
        <v>196</v>
      </c>
      <c r="W137" s="15">
        <v>0</v>
      </c>
      <c r="X137" s="12">
        <f t="shared" si="5"/>
        <v>0</v>
      </c>
    </row>
    <row r="138" spans="1:24" ht="16.3">
      <c r="A138" s="17">
        <v>45839</v>
      </c>
      <c r="B138" s="14">
        <v>45869</v>
      </c>
      <c r="C138" s="25" t="s">
        <v>383</v>
      </c>
      <c r="D138" s="26" t="s">
        <v>396</v>
      </c>
      <c r="E138" s="27" t="s">
        <v>184</v>
      </c>
      <c r="F138" s="28">
        <v>196</v>
      </c>
      <c r="G138" s="37">
        <v>0</v>
      </c>
      <c r="H138" s="22">
        <f t="shared" si="3"/>
        <v>0</v>
      </c>
      <c r="I138" s="9">
        <v>45870</v>
      </c>
      <c r="J138" s="10">
        <v>45900</v>
      </c>
      <c r="K138" s="25" t="s">
        <v>323</v>
      </c>
      <c r="L138" s="26" t="s">
        <v>324</v>
      </c>
      <c r="M138" s="27" t="s">
        <v>174</v>
      </c>
      <c r="N138" s="40">
        <v>20</v>
      </c>
      <c r="O138" s="43">
        <v>0</v>
      </c>
      <c r="P138" s="12">
        <f t="shared" si="4"/>
        <v>0</v>
      </c>
      <c r="Q138" s="9">
        <v>45901</v>
      </c>
      <c r="R138" s="10">
        <v>45930</v>
      </c>
      <c r="S138" s="18" t="s">
        <v>66</v>
      </c>
      <c r="T138" s="19" t="s">
        <v>67</v>
      </c>
      <c r="U138" s="20" t="s">
        <v>5</v>
      </c>
      <c r="V138" s="30">
        <v>65</v>
      </c>
      <c r="W138" s="15">
        <v>36</v>
      </c>
      <c r="X138" s="12">
        <f t="shared" si="5"/>
        <v>2340</v>
      </c>
    </row>
    <row r="139" spans="1:24" ht="16.3">
      <c r="A139" s="17">
        <v>45839</v>
      </c>
      <c r="B139" s="14">
        <v>45869</v>
      </c>
      <c r="C139" s="25" t="s">
        <v>66</v>
      </c>
      <c r="D139" s="26" t="s">
        <v>67</v>
      </c>
      <c r="E139" s="27" t="s">
        <v>5</v>
      </c>
      <c r="F139" s="28">
        <v>65</v>
      </c>
      <c r="G139" s="37">
        <v>8</v>
      </c>
      <c r="H139" s="22">
        <f t="shared" si="3"/>
        <v>520</v>
      </c>
      <c r="I139" s="9">
        <v>45870</v>
      </c>
      <c r="J139" s="10">
        <v>45900</v>
      </c>
      <c r="K139" s="25" t="s">
        <v>407</v>
      </c>
      <c r="L139" s="26" t="s">
        <v>415</v>
      </c>
      <c r="M139" s="27" t="s">
        <v>128</v>
      </c>
      <c r="N139" s="40">
        <v>170</v>
      </c>
      <c r="O139" s="43">
        <v>156</v>
      </c>
      <c r="P139" s="12">
        <f t="shared" si="4"/>
        <v>26520</v>
      </c>
      <c r="Q139" s="9">
        <v>45901</v>
      </c>
      <c r="R139" s="10">
        <v>45930</v>
      </c>
      <c r="S139" s="18" t="s">
        <v>145</v>
      </c>
      <c r="T139" s="19" t="s">
        <v>146</v>
      </c>
      <c r="U139" s="20" t="s">
        <v>123</v>
      </c>
      <c r="V139" s="30">
        <v>1520</v>
      </c>
      <c r="W139" s="15">
        <v>48</v>
      </c>
      <c r="X139" s="12">
        <f t="shared" si="5"/>
        <v>72960</v>
      </c>
    </row>
    <row r="140" spans="1:24" ht="16.3">
      <c r="A140" s="17">
        <v>45839</v>
      </c>
      <c r="B140" s="14">
        <v>45869</v>
      </c>
      <c r="C140" s="25" t="s">
        <v>145</v>
      </c>
      <c r="D140" s="26" t="s">
        <v>146</v>
      </c>
      <c r="E140" s="27" t="s">
        <v>123</v>
      </c>
      <c r="F140" s="28">
        <v>1520</v>
      </c>
      <c r="G140" s="37">
        <v>12</v>
      </c>
      <c r="H140" s="22">
        <f t="shared" ref="H140:H190" si="6">+F140*G140</f>
        <v>18240</v>
      </c>
      <c r="I140" s="9">
        <v>45870</v>
      </c>
      <c r="J140" s="10">
        <v>45900</v>
      </c>
      <c r="K140" s="25" t="s">
        <v>143</v>
      </c>
      <c r="L140" s="26" t="s">
        <v>144</v>
      </c>
      <c r="M140" s="27" t="s">
        <v>184</v>
      </c>
      <c r="N140" s="40">
        <v>12</v>
      </c>
      <c r="O140" s="43">
        <v>0</v>
      </c>
      <c r="P140" s="12">
        <f t="shared" ref="P140:P197" si="7">+N140*O140</f>
        <v>0</v>
      </c>
      <c r="Q140" s="9">
        <v>45901</v>
      </c>
      <c r="R140" s="10">
        <v>45930</v>
      </c>
      <c r="S140" s="18" t="s">
        <v>68</v>
      </c>
      <c r="T140" s="19" t="s">
        <v>69</v>
      </c>
      <c r="U140" s="20" t="s">
        <v>70</v>
      </c>
      <c r="V140" s="30">
        <v>125</v>
      </c>
      <c r="W140" s="15">
        <v>550</v>
      </c>
      <c r="X140" s="12">
        <f t="shared" ref="X140:X193" si="8">+V140*W140</f>
        <v>68750</v>
      </c>
    </row>
    <row r="141" spans="1:24" ht="16.3">
      <c r="A141" s="17">
        <v>45839</v>
      </c>
      <c r="B141" s="14">
        <v>45869</v>
      </c>
      <c r="C141" s="25" t="s">
        <v>68</v>
      </c>
      <c r="D141" s="26" t="s">
        <v>69</v>
      </c>
      <c r="E141" s="27" t="s">
        <v>70</v>
      </c>
      <c r="F141" s="28">
        <v>125</v>
      </c>
      <c r="G141" s="37">
        <v>1450</v>
      </c>
      <c r="H141" s="22">
        <f t="shared" si="6"/>
        <v>181250</v>
      </c>
      <c r="I141" s="9">
        <v>45870</v>
      </c>
      <c r="J141" s="10">
        <v>45900</v>
      </c>
      <c r="K141" s="25" t="s">
        <v>359</v>
      </c>
      <c r="L141" s="26" t="s">
        <v>360</v>
      </c>
      <c r="M141" s="27" t="s">
        <v>34</v>
      </c>
      <c r="N141" s="40">
        <v>300</v>
      </c>
      <c r="O141" s="43">
        <v>0</v>
      </c>
      <c r="P141" s="12">
        <f t="shared" si="7"/>
        <v>0</v>
      </c>
      <c r="Q141" s="9">
        <v>45901</v>
      </c>
      <c r="R141" s="10">
        <v>45930</v>
      </c>
      <c r="S141" s="18" t="s">
        <v>71</v>
      </c>
      <c r="T141" s="19" t="s">
        <v>72</v>
      </c>
      <c r="U141" s="20" t="s">
        <v>6</v>
      </c>
      <c r="V141" s="30">
        <v>90</v>
      </c>
      <c r="W141" s="15">
        <v>700</v>
      </c>
      <c r="X141" s="12">
        <f t="shared" si="8"/>
        <v>63000</v>
      </c>
    </row>
    <row r="142" spans="1:24" ht="16.3">
      <c r="A142" s="17">
        <v>45839</v>
      </c>
      <c r="B142" s="14">
        <v>45869</v>
      </c>
      <c r="C142" s="25" t="s">
        <v>71</v>
      </c>
      <c r="D142" s="26" t="s">
        <v>72</v>
      </c>
      <c r="E142" s="27" t="s">
        <v>6</v>
      </c>
      <c r="F142" s="28">
        <v>90</v>
      </c>
      <c r="G142" s="37">
        <v>1100</v>
      </c>
      <c r="H142" s="22">
        <f t="shared" si="6"/>
        <v>99000</v>
      </c>
      <c r="I142" s="9">
        <v>45870</v>
      </c>
      <c r="J142" s="10">
        <v>45900</v>
      </c>
      <c r="K142" s="25" t="s">
        <v>383</v>
      </c>
      <c r="L142" s="26" t="s">
        <v>396</v>
      </c>
      <c r="M142" s="27" t="s">
        <v>184</v>
      </c>
      <c r="N142" s="40">
        <v>196</v>
      </c>
      <c r="O142" s="43">
        <v>0</v>
      </c>
      <c r="P142" s="12">
        <f t="shared" si="7"/>
        <v>0</v>
      </c>
      <c r="Q142" s="9">
        <v>45901</v>
      </c>
      <c r="R142" s="10">
        <v>45930</v>
      </c>
      <c r="S142" s="18" t="s">
        <v>325</v>
      </c>
      <c r="T142" s="19" t="s">
        <v>326</v>
      </c>
      <c r="U142" s="20" t="s">
        <v>327</v>
      </c>
      <c r="V142" s="30">
        <v>1100</v>
      </c>
      <c r="W142" s="15">
        <v>23</v>
      </c>
      <c r="X142" s="12">
        <f t="shared" si="8"/>
        <v>25300</v>
      </c>
    </row>
    <row r="143" spans="1:24" ht="16.3">
      <c r="A143" s="17">
        <v>45839</v>
      </c>
      <c r="B143" s="14">
        <v>45869</v>
      </c>
      <c r="C143" s="25" t="s">
        <v>325</v>
      </c>
      <c r="D143" s="26" t="s">
        <v>326</v>
      </c>
      <c r="E143" s="27" t="s">
        <v>327</v>
      </c>
      <c r="F143" s="28">
        <v>1100</v>
      </c>
      <c r="G143" s="37">
        <v>32</v>
      </c>
      <c r="H143" s="22">
        <f t="shared" si="6"/>
        <v>35200</v>
      </c>
      <c r="I143" s="9">
        <v>45870</v>
      </c>
      <c r="J143" s="10">
        <v>45900</v>
      </c>
      <c r="K143" s="25" t="s">
        <v>66</v>
      </c>
      <c r="L143" s="26" t="s">
        <v>67</v>
      </c>
      <c r="M143" s="27" t="s">
        <v>5</v>
      </c>
      <c r="N143" s="40">
        <v>65</v>
      </c>
      <c r="O143" s="43">
        <v>16</v>
      </c>
      <c r="P143" s="12">
        <f t="shared" si="7"/>
        <v>1040</v>
      </c>
      <c r="Q143" s="9">
        <v>45901</v>
      </c>
      <c r="R143" s="10">
        <v>45930</v>
      </c>
      <c r="S143" s="18" t="s">
        <v>328</v>
      </c>
      <c r="T143" s="19" t="s">
        <v>329</v>
      </c>
      <c r="U143" s="20" t="s">
        <v>327</v>
      </c>
      <c r="V143" s="30">
        <v>1200</v>
      </c>
      <c r="W143" s="15">
        <v>25</v>
      </c>
      <c r="X143" s="12">
        <f t="shared" si="8"/>
        <v>30000</v>
      </c>
    </row>
    <row r="144" spans="1:24" ht="16.3">
      <c r="A144" s="17">
        <v>45839</v>
      </c>
      <c r="B144" s="14">
        <v>45869</v>
      </c>
      <c r="C144" s="25" t="s">
        <v>328</v>
      </c>
      <c r="D144" s="26" t="s">
        <v>329</v>
      </c>
      <c r="E144" s="27" t="s">
        <v>327</v>
      </c>
      <c r="F144" s="28">
        <v>1200</v>
      </c>
      <c r="G144" s="37">
        <v>36</v>
      </c>
      <c r="H144" s="22">
        <f t="shared" si="6"/>
        <v>43200</v>
      </c>
      <c r="I144" s="9">
        <v>45870</v>
      </c>
      <c r="J144" s="10">
        <v>45900</v>
      </c>
      <c r="K144" s="25" t="s">
        <v>145</v>
      </c>
      <c r="L144" s="26" t="s">
        <v>146</v>
      </c>
      <c r="M144" s="27" t="s">
        <v>123</v>
      </c>
      <c r="N144" s="40">
        <v>1520</v>
      </c>
      <c r="O144" s="43">
        <v>52</v>
      </c>
      <c r="P144" s="12">
        <f t="shared" si="7"/>
        <v>79040</v>
      </c>
      <c r="Q144" s="9">
        <v>45901</v>
      </c>
      <c r="R144" s="10">
        <v>45930</v>
      </c>
      <c r="S144" s="18" t="s">
        <v>147</v>
      </c>
      <c r="T144" s="19" t="s">
        <v>148</v>
      </c>
      <c r="U144" s="20" t="s">
        <v>5</v>
      </c>
      <c r="V144" s="30">
        <v>270</v>
      </c>
      <c r="W144" s="15">
        <v>19</v>
      </c>
      <c r="X144" s="12">
        <f t="shared" si="8"/>
        <v>5130</v>
      </c>
    </row>
    <row r="145" spans="1:24" ht="16.3">
      <c r="A145" s="17">
        <v>45839</v>
      </c>
      <c r="B145" s="14">
        <v>45869</v>
      </c>
      <c r="C145" s="25" t="s">
        <v>147</v>
      </c>
      <c r="D145" s="26" t="s">
        <v>148</v>
      </c>
      <c r="E145" s="27" t="s">
        <v>5</v>
      </c>
      <c r="F145" s="28">
        <v>270</v>
      </c>
      <c r="G145" s="37">
        <v>0</v>
      </c>
      <c r="H145" s="22">
        <f t="shared" si="6"/>
        <v>0</v>
      </c>
      <c r="I145" s="9">
        <v>45870</v>
      </c>
      <c r="J145" s="10">
        <v>45900</v>
      </c>
      <c r="K145" s="25" t="s">
        <v>68</v>
      </c>
      <c r="L145" s="26" t="s">
        <v>69</v>
      </c>
      <c r="M145" s="27" t="s">
        <v>70</v>
      </c>
      <c r="N145" s="40">
        <v>125</v>
      </c>
      <c r="O145" s="43">
        <v>875</v>
      </c>
      <c r="P145" s="12">
        <f t="shared" si="7"/>
        <v>109375</v>
      </c>
      <c r="Q145" s="9">
        <v>45901</v>
      </c>
      <c r="R145" s="10">
        <v>45930</v>
      </c>
      <c r="S145" s="18" t="s">
        <v>149</v>
      </c>
      <c r="T145" s="19" t="s">
        <v>150</v>
      </c>
      <c r="U145" s="20" t="s">
        <v>5</v>
      </c>
      <c r="V145" s="30">
        <v>945</v>
      </c>
      <c r="W145" s="15">
        <v>0</v>
      </c>
      <c r="X145" s="12">
        <f t="shared" si="8"/>
        <v>0</v>
      </c>
    </row>
    <row r="146" spans="1:24" ht="16.3">
      <c r="A146" s="17">
        <v>45839</v>
      </c>
      <c r="B146" s="14">
        <v>45869</v>
      </c>
      <c r="C146" s="25" t="s">
        <v>149</v>
      </c>
      <c r="D146" s="26" t="s">
        <v>150</v>
      </c>
      <c r="E146" s="27" t="s">
        <v>5</v>
      </c>
      <c r="F146" s="28">
        <v>945</v>
      </c>
      <c r="G146" s="37">
        <v>75</v>
      </c>
      <c r="H146" s="22">
        <f t="shared" si="6"/>
        <v>70875</v>
      </c>
      <c r="I146" s="9">
        <v>45870</v>
      </c>
      <c r="J146" s="10">
        <v>45900</v>
      </c>
      <c r="K146" s="25" t="s">
        <v>71</v>
      </c>
      <c r="L146" s="26" t="s">
        <v>72</v>
      </c>
      <c r="M146" s="27" t="s">
        <v>6</v>
      </c>
      <c r="N146" s="40">
        <v>90</v>
      </c>
      <c r="O146" s="43">
        <v>1100</v>
      </c>
      <c r="P146" s="12">
        <f t="shared" si="7"/>
        <v>99000</v>
      </c>
      <c r="Q146" s="9">
        <v>45901</v>
      </c>
      <c r="R146" s="10">
        <v>45930</v>
      </c>
      <c r="S146" s="18" t="s">
        <v>151</v>
      </c>
      <c r="T146" s="19" t="s">
        <v>152</v>
      </c>
      <c r="U146" s="20" t="s">
        <v>5</v>
      </c>
      <c r="V146" s="30">
        <v>1290</v>
      </c>
      <c r="W146" s="15">
        <v>89</v>
      </c>
      <c r="X146" s="12">
        <f t="shared" si="8"/>
        <v>114810</v>
      </c>
    </row>
    <row r="147" spans="1:24" ht="16.3">
      <c r="A147" s="17">
        <v>45839</v>
      </c>
      <c r="B147" s="14">
        <v>45869</v>
      </c>
      <c r="C147" s="25" t="s">
        <v>151</v>
      </c>
      <c r="D147" s="26" t="s">
        <v>152</v>
      </c>
      <c r="E147" s="27" t="s">
        <v>5</v>
      </c>
      <c r="F147" s="28">
        <v>1290</v>
      </c>
      <c r="G147" s="37">
        <v>77</v>
      </c>
      <c r="H147" s="22">
        <f t="shared" si="6"/>
        <v>99330</v>
      </c>
      <c r="I147" s="9">
        <v>45870</v>
      </c>
      <c r="J147" s="10">
        <v>45900</v>
      </c>
      <c r="K147" s="25" t="s">
        <v>325</v>
      </c>
      <c r="L147" s="26" t="s">
        <v>326</v>
      </c>
      <c r="M147" s="27" t="s">
        <v>327</v>
      </c>
      <c r="N147" s="40">
        <v>1100</v>
      </c>
      <c r="O147" s="43">
        <v>42</v>
      </c>
      <c r="P147" s="12">
        <f t="shared" si="7"/>
        <v>46200</v>
      </c>
      <c r="Q147" s="9">
        <v>45901</v>
      </c>
      <c r="R147" s="10">
        <v>45930</v>
      </c>
      <c r="S147" s="18" t="s">
        <v>153</v>
      </c>
      <c r="T147" s="19" t="s">
        <v>154</v>
      </c>
      <c r="U147" s="20" t="s">
        <v>5</v>
      </c>
      <c r="V147" s="30">
        <v>1095</v>
      </c>
      <c r="W147" s="15">
        <v>32</v>
      </c>
      <c r="X147" s="12">
        <f t="shared" si="8"/>
        <v>35040</v>
      </c>
    </row>
    <row r="148" spans="1:24" ht="16.3">
      <c r="A148" s="17">
        <v>45839</v>
      </c>
      <c r="B148" s="14">
        <v>45869</v>
      </c>
      <c r="C148" s="25" t="s">
        <v>153</v>
      </c>
      <c r="D148" s="26" t="s">
        <v>154</v>
      </c>
      <c r="E148" s="27" t="s">
        <v>5</v>
      </c>
      <c r="F148" s="28">
        <v>1095</v>
      </c>
      <c r="G148" s="37">
        <v>108</v>
      </c>
      <c r="H148" s="22">
        <f t="shared" si="6"/>
        <v>118260</v>
      </c>
      <c r="I148" s="9">
        <v>45870</v>
      </c>
      <c r="J148" s="10">
        <v>45900</v>
      </c>
      <c r="K148" s="25" t="s">
        <v>328</v>
      </c>
      <c r="L148" s="26" t="s">
        <v>329</v>
      </c>
      <c r="M148" s="27" t="s">
        <v>327</v>
      </c>
      <c r="N148" s="40">
        <v>1200</v>
      </c>
      <c r="O148" s="43">
        <v>28</v>
      </c>
      <c r="P148" s="12">
        <f t="shared" si="7"/>
        <v>33600</v>
      </c>
      <c r="Q148" s="9">
        <v>45901</v>
      </c>
      <c r="R148" s="10">
        <v>45930</v>
      </c>
      <c r="S148" s="18" t="s">
        <v>408</v>
      </c>
      <c r="T148" s="19" t="s">
        <v>416</v>
      </c>
      <c r="U148" s="20" t="s">
        <v>174</v>
      </c>
      <c r="V148" s="30">
        <v>228.57</v>
      </c>
      <c r="W148" s="15">
        <v>0</v>
      </c>
      <c r="X148" s="12">
        <f t="shared" si="8"/>
        <v>0</v>
      </c>
    </row>
    <row r="149" spans="1:24" ht="16.3">
      <c r="A149" s="17">
        <v>45839</v>
      </c>
      <c r="B149" s="14">
        <v>45869</v>
      </c>
      <c r="C149" s="25" t="s">
        <v>116</v>
      </c>
      <c r="D149" s="26" t="s">
        <v>130</v>
      </c>
      <c r="E149" s="27" t="s">
        <v>83</v>
      </c>
      <c r="F149" s="28">
        <v>142</v>
      </c>
      <c r="G149" s="37">
        <v>1441</v>
      </c>
      <c r="H149" s="22">
        <f t="shared" si="6"/>
        <v>204622</v>
      </c>
      <c r="I149" s="9">
        <v>45870</v>
      </c>
      <c r="J149" s="10">
        <v>45900</v>
      </c>
      <c r="K149" s="25" t="s">
        <v>147</v>
      </c>
      <c r="L149" s="26" t="s">
        <v>148</v>
      </c>
      <c r="M149" s="27" t="s">
        <v>5</v>
      </c>
      <c r="N149" s="40">
        <v>270</v>
      </c>
      <c r="O149" s="43">
        <v>15</v>
      </c>
      <c r="P149" s="12">
        <f t="shared" si="7"/>
        <v>4050</v>
      </c>
      <c r="Q149" s="9">
        <v>45901</v>
      </c>
      <c r="R149" s="10">
        <v>45930</v>
      </c>
      <c r="S149" s="18" t="s">
        <v>116</v>
      </c>
      <c r="T149" s="19" t="s">
        <v>130</v>
      </c>
      <c r="U149" s="20" t="s">
        <v>83</v>
      </c>
      <c r="V149" s="30">
        <v>142</v>
      </c>
      <c r="W149" s="15">
        <v>891</v>
      </c>
      <c r="X149" s="12">
        <f t="shared" si="8"/>
        <v>126522</v>
      </c>
    </row>
    <row r="150" spans="1:24" ht="16.3">
      <c r="A150" s="17">
        <v>45839</v>
      </c>
      <c r="B150" s="14">
        <v>45869</v>
      </c>
      <c r="C150" s="25" t="s">
        <v>261</v>
      </c>
      <c r="D150" s="26" t="s">
        <v>262</v>
      </c>
      <c r="E150" s="27" t="s">
        <v>123</v>
      </c>
      <c r="F150" s="28">
        <v>338.98</v>
      </c>
      <c r="G150" s="37">
        <v>29</v>
      </c>
      <c r="H150" s="22">
        <f t="shared" si="6"/>
        <v>9830.42</v>
      </c>
      <c r="I150" s="9">
        <v>45870</v>
      </c>
      <c r="J150" s="10">
        <v>45900</v>
      </c>
      <c r="K150" s="25" t="s">
        <v>149</v>
      </c>
      <c r="L150" s="26" t="s">
        <v>150</v>
      </c>
      <c r="M150" s="27" t="s">
        <v>5</v>
      </c>
      <c r="N150" s="40">
        <v>945</v>
      </c>
      <c r="O150" s="43">
        <v>0</v>
      </c>
      <c r="P150" s="12">
        <f t="shared" si="7"/>
        <v>0</v>
      </c>
      <c r="Q150" s="9">
        <v>45901</v>
      </c>
      <c r="R150" s="10">
        <v>45930</v>
      </c>
      <c r="S150" s="18" t="s">
        <v>261</v>
      </c>
      <c r="T150" s="19" t="s">
        <v>262</v>
      </c>
      <c r="U150" s="20" t="s">
        <v>123</v>
      </c>
      <c r="V150" s="30">
        <v>338.98</v>
      </c>
      <c r="W150" s="15">
        <v>56</v>
      </c>
      <c r="X150" s="12">
        <f t="shared" si="8"/>
        <v>18982.88</v>
      </c>
    </row>
    <row r="151" spans="1:24" ht="16.3">
      <c r="A151" s="17">
        <v>45839</v>
      </c>
      <c r="B151" s="14">
        <v>45869</v>
      </c>
      <c r="C151" s="25" t="s">
        <v>263</v>
      </c>
      <c r="D151" s="26" t="s">
        <v>264</v>
      </c>
      <c r="E151" s="27" t="s">
        <v>123</v>
      </c>
      <c r="F151" s="28">
        <v>379.66</v>
      </c>
      <c r="G151" s="37">
        <v>18</v>
      </c>
      <c r="H151" s="22">
        <f t="shared" si="6"/>
        <v>6833.88</v>
      </c>
      <c r="I151" s="9">
        <v>45870</v>
      </c>
      <c r="J151" s="10">
        <v>45900</v>
      </c>
      <c r="K151" s="25" t="s">
        <v>151</v>
      </c>
      <c r="L151" s="26" t="s">
        <v>152</v>
      </c>
      <c r="M151" s="27" t="s">
        <v>5</v>
      </c>
      <c r="N151" s="40">
        <v>1290</v>
      </c>
      <c r="O151" s="43">
        <v>51</v>
      </c>
      <c r="P151" s="12">
        <f t="shared" si="7"/>
        <v>65790</v>
      </c>
      <c r="Q151" s="9">
        <v>45901</v>
      </c>
      <c r="R151" s="10">
        <v>45930</v>
      </c>
      <c r="S151" s="18" t="s">
        <v>263</v>
      </c>
      <c r="T151" s="19" t="s">
        <v>264</v>
      </c>
      <c r="U151" s="20" t="s">
        <v>123</v>
      </c>
      <c r="V151" s="30">
        <v>379.66</v>
      </c>
      <c r="W151" s="15">
        <v>6</v>
      </c>
      <c r="X151" s="12">
        <f t="shared" si="8"/>
        <v>2277.96</v>
      </c>
    </row>
    <row r="152" spans="1:24" ht="16.3">
      <c r="A152" s="17">
        <v>45839</v>
      </c>
      <c r="B152" s="14">
        <v>45869</v>
      </c>
      <c r="C152" s="25" t="s">
        <v>384</v>
      </c>
      <c r="D152" s="26" t="s">
        <v>397</v>
      </c>
      <c r="E152" s="27" t="s">
        <v>34</v>
      </c>
      <c r="F152" s="28">
        <v>25</v>
      </c>
      <c r="G152" s="37">
        <v>0</v>
      </c>
      <c r="H152" s="22">
        <f t="shared" si="6"/>
        <v>0</v>
      </c>
      <c r="I152" s="9">
        <v>45870</v>
      </c>
      <c r="J152" s="10">
        <v>45900</v>
      </c>
      <c r="K152" s="25" t="s">
        <v>153</v>
      </c>
      <c r="L152" s="26" t="s">
        <v>154</v>
      </c>
      <c r="M152" s="27" t="s">
        <v>5</v>
      </c>
      <c r="N152" s="40">
        <v>1095</v>
      </c>
      <c r="O152" s="43">
        <v>54</v>
      </c>
      <c r="P152" s="12">
        <f t="shared" si="7"/>
        <v>59130</v>
      </c>
      <c r="Q152" s="9">
        <v>45901</v>
      </c>
      <c r="R152" s="10">
        <v>45930</v>
      </c>
      <c r="S152" s="18" t="s">
        <v>384</v>
      </c>
      <c r="T152" s="19" t="s">
        <v>397</v>
      </c>
      <c r="U152" s="20" t="s">
        <v>34</v>
      </c>
      <c r="V152" s="30">
        <v>25</v>
      </c>
      <c r="W152" s="15">
        <v>20</v>
      </c>
      <c r="X152" s="12">
        <f t="shared" si="8"/>
        <v>500</v>
      </c>
    </row>
    <row r="153" spans="1:24" ht="16.3">
      <c r="A153" s="17">
        <v>45839</v>
      </c>
      <c r="B153" s="14">
        <v>45869</v>
      </c>
      <c r="C153" s="25" t="s">
        <v>155</v>
      </c>
      <c r="D153" s="26" t="s">
        <v>201</v>
      </c>
      <c r="E153" s="27" t="s">
        <v>174</v>
      </c>
      <c r="F153" s="28">
        <v>157.13999999999999</v>
      </c>
      <c r="G153" s="37">
        <v>0</v>
      </c>
      <c r="H153" s="22">
        <f t="shared" si="6"/>
        <v>0</v>
      </c>
      <c r="I153" s="9">
        <v>45870</v>
      </c>
      <c r="J153" s="10">
        <v>45900</v>
      </c>
      <c r="K153" s="25" t="s">
        <v>408</v>
      </c>
      <c r="L153" s="26" t="s">
        <v>416</v>
      </c>
      <c r="M153" s="27" t="s">
        <v>174</v>
      </c>
      <c r="N153" s="40">
        <v>228.57</v>
      </c>
      <c r="O153" s="43">
        <v>0</v>
      </c>
      <c r="P153" s="12">
        <f t="shared" si="7"/>
        <v>0</v>
      </c>
      <c r="Q153" s="9">
        <v>45901</v>
      </c>
      <c r="R153" s="10">
        <v>45930</v>
      </c>
      <c r="S153" s="18" t="s">
        <v>155</v>
      </c>
      <c r="T153" s="19" t="s">
        <v>201</v>
      </c>
      <c r="U153" s="20" t="s">
        <v>174</v>
      </c>
      <c r="V153" s="30">
        <v>157.13999999999999</v>
      </c>
      <c r="W153" s="15">
        <v>0</v>
      </c>
      <c r="X153" s="12">
        <f t="shared" si="8"/>
        <v>0</v>
      </c>
    </row>
    <row r="154" spans="1:24" ht="16.3">
      <c r="A154" s="17">
        <v>45839</v>
      </c>
      <c r="B154" s="14">
        <v>45869</v>
      </c>
      <c r="C154" s="25" t="s">
        <v>265</v>
      </c>
      <c r="D154" s="26" t="s">
        <v>266</v>
      </c>
      <c r="E154" s="27" t="s">
        <v>184</v>
      </c>
      <c r="F154" s="28">
        <v>110</v>
      </c>
      <c r="G154" s="37">
        <v>0</v>
      </c>
      <c r="H154" s="22">
        <f t="shared" si="6"/>
        <v>0</v>
      </c>
      <c r="I154" s="9">
        <v>45870</v>
      </c>
      <c r="J154" s="10">
        <v>45900</v>
      </c>
      <c r="K154" s="25" t="s">
        <v>116</v>
      </c>
      <c r="L154" s="26" t="s">
        <v>130</v>
      </c>
      <c r="M154" s="27" t="s">
        <v>83</v>
      </c>
      <c r="N154" s="40">
        <v>142</v>
      </c>
      <c r="O154" s="43">
        <v>1100</v>
      </c>
      <c r="P154" s="12">
        <f t="shared" si="7"/>
        <v>156200</v>
      </c>
      <c r="Q154" s="9">
        <v>45901</v>
      </c>
      <c r="R154" s="10">
        <v>45930</v>
      </c>
      <c r="S154" s="18" t="s">
        <v>265</v>
      </c>
      <c r="T154" s="19" t="s">
        <v>266</v>
      </c>
      <c r="U154" s="20" t="s">
        <v>184</v>
      </c>
      <c r="V154" s="30">
        <v>110</v>
      </c>
      <c r="W154" s="15">
        <v>0</v>
      </c>
      <c r="X154" s="12">
        <f t="shared" si="8"/>
        <v>0</v>
      </c>
    </row>
    <row r="155" spans="1:24" ht="16.3">
      <c r="A155" s="17">
        <v>45839</v>
      </c>
      <c r="B155" s="14">
        <v>45869</v>
      </c>
      <c r="C155" s="25" t="s">
        <v>73</v>
      </c>
      <c r="D155" s="26" t="s">
        <v>74</v>
      </c>
      <c r="E155" s="27" t="s">
        <v>5</v>
      </c>
      <c r="F155" s="28">
        <v>132</v>
      </c>
      <c r="G155" s="37">
        <v>15</v>
      </c>
      <c r="H155" s="22">
        <f t="shared" si="6"/>
        <v>1980</v>
      </c>
      <c r="I155" s="9">
        <v>45870</v>
      </c>
      <c r="J155" s="10">
        <v>45900</v>
      </c>
      <c r="K155" s="25" t="s">
        <v>261</v>
      </c>
      <c r="L155" s="26" t="s">
        <v>262</v>
      </c>
      <c r="M155" s="27" t="s">
        <v>123</v>
      </c>
      <c r="N155" s="40">
        <v>338.98</v>
      </c>
      <c r="O155" s="43">
        <v>13</v>
      </c>
      <c r="P155" s="12">
        <f t="shared" si="7"/>
        <v>4406.74</v>
      </c>
      <c r="Q155" s="9">
        <v>45901</v>
      </c>
      <c r="R155" s="10">
        <v>45930</v>
      </c>
      <c r="S155" s="18" t="s">
        <v>409</v>
      </c>
      <c r="T155" s="19" t="s">
        <v>417</v>
      </c>
      <c r="U155" s="20" t="s">
        <v>226</v>
      </c>
      <c r="V155" s="30">
        <v>15</v>
      </c>
      <c r="W155" s="15">
        <v>0</v>
      </c>
      <c r="X155" s="12">
        <f t="shared" si="8"/>
        <v>0</v>
      </c>
    </row>
    <row r="156" spans="1:24" ht="16.3">
      <c r="A156" s="17">
        <v>45839</v>
      </c>
      <c r="B156" s="14">
        <v>45869</v>
      </c>
      <c r="C156" s="25" t="s">
        <v>182</v>
      </c>
      <c r="D156" s="26" t="s">
        <v>183</v>
      </c>
      <c r="E156" s="27" t="s">
        <v>184</v>
      </c>
      <c r="F156" s="28">
        <v>474</v>
      </c>
      <c r="G156" s="37">
        <v>71</v>
      </c>
      <c r="H156" s="22">
        <f t="shared" si="6"/>
        <v>33654</v>
      </c>
      <c r="I156" s="9">
        <v>45870</v>
      </c>
      <c r="J156" s="10">
        <v>45900</v>
      </c>
      <c r="K156" s="25" t="s">
        <v>263</v>
      </c>
      <c r="L156" s="26" t="s">
        <v>264</v>
      </c>
      <c r="M156" s="27" t="s">
        <v>123</v>
      </c>
      <c r="N156" s="40">
        <v>379.66</v>
      </c>
      <c r="O156" s="43">
        <v>43</v>
      </c>
      <c r="P156" s="12">
        <f t="shared" si="7"/>
        <v>16325.380000000001</v>
      </c>
      <c r="Q156" s="9">
        <v>45901</v>
      </c>
      <c r="R156" s="10">
        <v>45930</v>
      </c>
      <c r="S156" s="18" t="s">
        <v>73</v>
      </c>
      <c r="T156" s="19" t="s">
        <v>74</v>
      </c>
      <c r="U156" s="20" t="s">
        <v>5</v>
      </c>
      <c r="V156" s="30">
        <v>132</v>
      </c>
      <c r="W156" s="15">
        <v>45</v>
      </c>
      <c r="X156" s="12">
        <f t="shared" si="8"/>
        <v>5940</v>
      </c>
    </row>
    <row r="157" spans="1:24" ht="16.3">
      <c r="A157" s="17">
        <v>45839</v>
      </c>
      <c r="B157" s="14">
        <v>45869</v>
      </c>
      <c r="C157" s="25" t="s">
        <v>61</v>
      </c>
      <c r="D157" s="26" t="s">
        <v>185</v>
      </c>
      <c r="E157" s="27" t="s">
        <v>119</v>
      </c>
      <c r="F157" s="28">
        <v>430</v>
      </c>
      <c r="G157" s="37">
        <v>137</v>
      </c>
      <c r="H157" s="22">
        <f t="shared" si="6"/>
        <v>58910</v>
      </c>
      <c r="I157" s="9">
        <v>45870</v>
      </c>
      <c r="J157" s="10">
        <v>45900</v>
      </c>
      <c r="K157" s="25" t="s">
        <v>384</v>
      </c>
      <c r="L157" s="26" t="s">
        <v>397</v>
      </c>
      <c r="M157" s="27" t="s">
        <v>34</v>
      </c>
      <c r="N157" s="40">
        <v>25</v>
      </c>
      <c r="O157" s="43">
        <v>0</v>
      </c>
      <c r="P157" s="12">
        <f t="shared" si="7"/>
        <v>0</v>
      </c>
      <c r="Q157" s="9">
        <v>45901</v>
      </c>
      <c r="R157" s="10">
        <v>45930</v>
      </c>
      <c r="S157" s="18" t="s">
        <v>182</v>
      </c>
      <c r="T157" s="19" t="s">
        <v>183</v>
      </c>
      <c r="U157" s="20" t="s">
        <v>184</v>
      </c>
      <c r="V157" s="30">
        <v>474</v>
      </c>
      <c r="W157" s="15">
        <v>0</v>
      </c>
      <c r="X157" s="12">
        <f t="shared" si="8"/>
        <v>0</v>
      </c>
    </row>
    <row r="158" spans="1:24" ht="16.3">
      <c r="A158" s="17">
        <v>45839</v>
      </c>
      <c r="B158" s="14">
        <v>45869</v>
      </c>
      <c r="C158" s="25" t="s">
        <v>75</v>
      </c>
      <c r="D158" s="26" t="s">
        <v>225</v>
      </c>
      <c r="E158" s="27" t="s">
        <v>227</v>
      </c>
      <c r="F158" s="28">
        <v>290.60000000000002</v>
      </c>
      <c r="G158" s="37">
        <v>78</v>
      </c>
      <c r="H158" s="22">
        <f t="shared" si="6"/>
        <v>22666.800000000003</v>
      </c>
      <c r="I158" s="9">
        <v>45870</v>
      </c>
      <c r="J158" s="10">
        <v>45900</v>
      </c>
      <c r="K158" s="25" t="s">
        <v>155</v>
      </c>
      <c r="L158" s="26" t="s">
        <v>201</v>
      </c>
      <c r="M158" s="27" t="s">
        <v>174</v>
      </c>
      <c r="N158" s="40">
        <v>157.13999999999999</v>
      </c>
      <c r="O158" s="43">
        <v>0</v>
      </c>
      <c r="P158" s="12">
        <f t="shared" si="7"/>
        <v>0</v>
      </c>
      <c r="Q158" s="9">
        <v>45901</v>
      </c>
      <c r="R158" s="10">
        <v>45930</v>
      </c>
      <c r="S158" s="18" t="s">
        <v>61</v>
      </c>
      <c r="T158" s="19" t="s">
        <v>185</v>
      </c>
      <c r="U158" s="20" t="s">
        <v>119</v>
      </c>
      <c r="V158" s="30">
        <v>430</v>
      </c>
      <c r="W158" s="15">
        <v>29</v>
      </c>
      <c r="X158" s="12">
        <f t="shared" si="8"/>
        <v>12470</v>
      </c>
    </row>
    <row r="159" spans="1:24" ht="16.3">
      <c r="A159" s="17">
        <v>45839</v>
      </c>
      <c r="B159" s="14">
        <v>45869</v>
      </c>
      <c r="C159" s="25" t="s">
        <v>330</v>
      </c>
      <c r="D159" s="26" t="s">
        <v>331</v>
      </c>
      <c r="E159" s="27" t="s">
        <v>227</v>
      </c>
      <c r="F159" s="28">
        <v>353.39</v>
      </c>
      <c r="G159" s="37">
        <v>0</v>
      </c>
      <c r="H159" s="22">
        <f t="shared" si="6"/>
        <v>0</v>
      </c>
      <c r="I159" s="9">
        <v>45870</v>
      </c>
      <c r="J159" s="10">
        <v>45900</v>
      </c>
      <c r="K159" s="25" t="s">
        <v>265</v>
      </c>
      <c r="L159" s="26" t="s">
        <v>266</v>
      </c>
      <c r="M159" s="27" t="s">
        <v>184</v>
      </c>
      <c r="N159" s="40">
        <v>110</v>
      </c>
      <c r="O159" s="43">
        <v>0</v>
      </c>
      <c r="P159" s="12">
        <f t="shared" si="7"/>
        <v>0</v>
      </c>
      <c r="Q159" s="9">
        <v>45901</v>
      </c>
      <c r="R159" s="10">
        <v>45930</v>
      </c>
      <c r="S159" s="25" t="s">
        <v>75</v>
      </c>
      <c r="T159" s="26" t="s">
        <v>225</v>
      </c>
      <c r="U159" s="27" t="s">
        <v>227</v>
      </c>
      <c r="V159" s="32">
        <v>290.60000000000002</v>
      </c>
      <c r="W159" s="15">
        <v>77</v>
      </c>
      <c r="X159" s="12">
        <f t="shared" si="8"/>
        <v>22376.2</v>
      </c>
    </row>
    <row r="160" spans="1:24" ht="16.3">
      <c r="A160" s="17">
        <v>45839</v>
      </c>
      <c r="B160" s="14">
        <v>45869</v>
      </c>
      <c r="C160" s="25" t="s">
        <v>267</v>
      </c>
      <c r="D160" s="26" t="s">
        <v>268</v>
      </c>
      <c r="E160" s="27" t="s">
        <v>269</v>
      </c>
      <c r="F160" s="28">
        <v>1122</v>
      </c>
      <c r="G160" s="37">
        <v>8</v>
      </c>
      <c r="H160" s="22">
        <f t="shared" si="6"/>
        <v>8976</v>
      </c>
      <c r="I160" s="9">
        <v>45870</v>
      </c>
      <c r="J160" s="10">
        <v>45900</v>
      </c>
      <c r="K160" s="25" t="s">
        <v>409</v>
      </c>
      <c r="L160" s="26" t="s">
        <v>417</v>
      </c>
      <c r="M160" s="27" t="s">
        <v>226</v>
      </c>
      <c r="N160" s="40">
        <v>15</v>
      </c>
      <c r="O160" s="43">
        <v>220</v>
      </c>
      <c r="P160" s="12">
        <f t="shared" si="7"/>
        <v>3300</v>
      </c>
      <c r="Q160" s="9">
        <v>45901</v>
      </c>
      <c r="R160" s="10">
        <v>45930</v>
      </c>
      <c r="S160" s="25" t="s">
        <v>330</v>
      </c>
      <c r="T160" s="26" t="s">
        <v>331</v>
      </c>
      <c r="U160" s="27" t="s">
        <v>227</v>
      </c>
      <c r="V160" s="32">
        <v>353.39</v>
      </c>
      <c r="W160" s="15">
        <v>0</v>
      </c>
      <c r="X160" s="12">
        <f t="shared" si="8"/>
        <v>0</v>
      </c>
    </row>
    <row r="161" spans="1:24" ht="16.3">
      <c r="A161" s="17">
        <v>45839</v>
      </c>
      <c r="B161" s="14">
        <v>45869</v>
      </c>
      <c r="C161" s="25" t="s">
        <v>117</v>
      </c>
      <c r="D161" s="26" t="s">
        <v>270</v>
      </c>
      <c r="E161" s="27" t="s">
        <v>271</v>
      </c>
      <c r="F161" s="28">
        <v>471.67</v>
      </c>
      <c r="G161" s="37">
        <v>16</v>
      </c>
      <c r="H161" s="22">
        <f t="shared" si="6"/>
        <v>7546.72</v>
      </c>
      <c r="I161" s="9">
        <v>45870</v>
      </c>
      <c r="J161" s="10">
        <v>45900</v>
      </c>
      <c r="K161" s="25" t="s">
        <v>73</v>
      </c>
      <c r="L161" s="26" t="s">
        <v>74</v>
      </c>
      <c r="M161" s="27" t="s">
        <v>5</v>
      </c>
      <c r="N161" s="40">
        <v>132</v>
      </c>
      <c r="O161" s="43">
        <v>42</v>
      </c>
      <c r="P161" s="12">
        <f t="shared" si="7"/>
        <v>5544</v>
      </c>
      <c r="Q161" s="9">
        <v>45901</v>
      </c>
      <c r="R161" s="10">
        <v>45930</v>
      </c>
      <c r="S161" s="25" t="s">
        <v>267</v>
      </c>
      <c r="T161" s="26" t="s">
        <v>268</v>
      </c>
      <c r="U161" s="27" t="s">
        <v>269</v>
      </c>
      <c r="V161" s="32">
        <v>1122</v>
      </c>
      <c r="W161" s="15">
        <v>9</v>
      </c>
      <c r="X161" s="12">
        <f t="shared" si="8"/>
        <v>10098</v>
      </c>
    </row>
    <row r="162" spans="1:24" ht="16.3">
      <c r="A162" s="17">
        <v>45839</v>
      </c>
      <c r="B162" s="14">
        <v>45869</v>
      </c>
      <c r="C162" s="25" t="s">
        <v>332</v>
      </c>
      <c r="D162" s="26" t="s">
        <v>156</v>
      </c>
      <c r="E162" s="27" t="s">
        <v>226</v>
      </c>
      <c r="F162" s="28">
        <v>150</v>
      </c>
      <c r="G162" s="37">
        <v>16</v>
      </c>
      <c r="H162" s="22">
        <f t="shared" si="6"/>
        <v>2400</v>
      </c>
      <c r="I162" s="9">
        <v>45870</v>
      </c>
      <c r="J162" s="10">
        <v>45900</v>
      </c>
      <c r="K162" s="25" t="s">
        <v>182</v>
      </c>
      <c r="L162" s="26" t="s">
        <v>183</v>
      </c>
      <c r="M162" s="27" t="s">
        <v>184</v>
      </c>
      <c r="N162" s="40">
        <v>474</v>
      </c>
      <c r="O162" s="43">
        <v>75</v>
      </c>
      <c r="P162" s="12">
        <f t="shared" si="7"/>
        <v>35550</v>
      </c>
      <c r="Q162" s="9">
        <v>45901</v>
      </c>
      <c r="R162" s="10">
        <v>45930</v>
      </c>
      <c r="S162" s="25" t="s">
        <v>117</v>
      </c>
      <c r="T162" s="26" t="s">
        <v>270</v>
      </c>
      <c r="U162" s="27" t="s">
        <v>271</v>
      </c>
      <c r="V162" s="32">
        <v>471.67</v>
      </c>
      <c r="W162" s="15">
        <v>15</v>
      </c>
      <c r="X162" s="12">
        <f t="shared" si="8"/>
        <v>7075.05</v>
      </c>
    </row>
    <row r="163" spans="1:24" ht="16.3">
      <c r="A163" s="17">
        <v>45839</v>
      </c>
      <c r="B163" s="14">
        <v>45869</v>
      </c>
      <c r="C163" s="25" t="s">
        <v>76</v>
      </c>
      <c r="D163" s="26" t="s">
        <v>361</v>
      </c>
      <c r="E163" s="27" t="s">
        <v>123</v>
      </c>
      <c r="F163" s="28">
        <v>880.83</v>
      </c>
      <c r="G163" s="37">
        <v>84</v>
      </c>
      <c r="H163" s="22">
        <f t="shared" si="6"/>
        <v>73989.72</v>
      </c>
      <c r="I163" s="9">
        <v>45870</v>
      </c>
      <c r="J163" s="10">
        <v>45900</v>
      </c>
      <c r="K163" s="25" t="s">
        <v>61</v>
      </c>
      <c r="L163" s="26" t="s">
        <v>185</v>
      </c>
      <c r="M163" s="27" t="s">
        <v>119</v>
      </c>
      <c r="N163" s="40">
        <v>430</v>
      </c>
      <c r="O163" s="43">
        <v>71</v>
      </c>
      <c r="P163" s="12">
        <f t="shared" si="7"/>
        <v>30530</v>
      </c>
      <c r="Q163" s="9">
        <v>45901</v>
      </c>
      <c r="R163" s="10">
        <v>45930</v>
      </c>
      <c r="S163" s="25" t="s">
        <v>332</v>
      </c>
      <c r="T163" s="26" t="s">
        <v>156</v>
      </c>
      <c r="U163" s="27" t="s">
        <v>226</v>
      </c>
      <c r="V163" s="32">
        <v>150</v>
      </c>
      <c r="W163" s="15">
        <v>12</v>
      </c>
      <c r="X163" s="12">
        <f t="shared" si="8"/>
        <v>1800</v>
      </c>
    </row>
    <row r="164" spans="1:24" ht="16.3">
      <c r="A164" s="17">
        <v>45839</v>
      </c>
      <c r="B164" s="14">
        <v>45869</v>
      </c>
      <c r="C164" s="25" t="s">
        <v>77</v>
      </c>
      <c r="D164" s="26" t="s">
        <v>186</v>
      </c>
      <c r="E164" s="27" t="s">
        <v>5</v>
      </c>
      <c r="F164" s="28">
        <v>98.63</v>
      </c>
      <c r="G164" s="37">
        <v>36</v>
      </c>
      <c r="H164" s="22">
        <f t="shared" si="6"/>
        <v>3550.68</v>
      </c>
      <c r="I164" s="9">
        <v>45870</v>
      </c>
      <c r="J164" s="10">
        <v>45900</v>
      </c>
      <c r="K164" s="25" t="s">
        <v>75</v>
      </c>
      <c r="L164" s="26" t="s">
        <v>225</v>
      </c>
      <c r="M164" s="27" t="s">
        <v>227</v>
      </c>
      <c r="N164" s="40">
        <v>290.60000000000002</v>
      </c>
      <c r="O164" s="43">
        <v>78</v>
      </c>
      <c r="P164" s="12">
        <f t="shared" si="7"/>
        <v>22666.800000000003</v>
      </c>
      <c r="Q164" s="9">
        <v>45901</v>
      </c>
      <c r="R164" s="10">
        <v>45930</v>
      </c>
      <c r="S164" s="25" t="s">
        <v>419</v>
      </c>
      <c r="T164" s="26" t="s">
        <v>420</v>
      </c>
      <c r="U164" s="27" t="s">
        <v>184</v>
      </c>
      <c r="V164" s="32">
        <v>436.6</v>
      </c>
      <c r="W164" s="15">
        <v>8</v>
      </c>
      <c r="X164" s="12">
        <f t="shared" si="8"/>
        <v>3492.8</v>
      </c>
    </row>
    <row r="165" spans="1:24" ht="16.3">
      <c r="A165" s="17">
        <v>45839</v>
      </c>
      <c r="B165" s="14">
        <v>45869</v>
      </c>
      <c r="C165" s="25" t="s">
        <v>272</v>
      </c>
      <c r="D165" s="26" t="s">
        <v>273</v>
      </c>
      <c r="E165" s="27" t="s">
        <v>274</v>
      </c>
      <c r="F165" s="28">
        <v>224.3</v>
      </c>
      <c r="G165" s="37">
        <v>14</v>
      </c>
      <c r="H165" s="22">
        <f t="shared" si="6"/>
        <v>3140.2000000000003</v>
      </c>
      <c r="I165" s="9">
        <v>45870</v>
      </c>
      <c r="J165" s="10">
        <v>45900</v>
      </c>
      <c r="K165" s="25" t="s">
        <v>330</v>
      </c>
      <c r="L165" s="26" t="s">
        <v>331</v>
      </c>
      <c r="M165" s="27" t="s">
        <v>227</v>
      </c>
      <c r="N165" s="40">
        <v>353.39</v>
      </c>
      <c r="O165" s="43">
        <v>0</v>
      </c>
      <c r="P165" s="12">
        <f t="shared" si="7"/>
        <v>0</v>
      </c>
      <c r="Q165" s="9">
        <v>45901</v>
      </c>
      <c r="R165" s="10">
        <v>45930</v>
      </c>
      <c r="S165" s="25" t="s">
        <v>76</v>
      </c>
      <c r="T165" s="26" t="s">
        <v>361</v>
      </c>
      <c r="U165" s="27" t="s">
        <v>123</v>
      </c>
      <c r="V165" s="32">
        <v>880.83</v>
      </c>
      <c r="W165" s="15">
        <v>55</v>
      </c>
      <c r="X165" s="12">
        <f t="shared" si="8"/>
        <v>48445.65</v>
      </c>
    </row>
    <row r="166" spans="1:24" ht="16.3">
      <c r="A166" s="17">
        <v>45839</v>
      </c>
      <c r="B166" s="14">
        <v>45869</v>
      </c>
      <c r="C166" s="25" t="s">
        <v>385</v>
      </c>
      <c r="D166" s="26" t="s">
        <v>398</v>
      </c>
      <c r="E166" s="27" t="s">
        <v>129</v>
      </c>
      <c r="F166" s="28">
        <v>20</v>
      </c>
      <c r="G166" s="37">
        <v>0</v>
      </c>
      <c r="H166" s="22">
        <f t="shared" si="6"/>
        <v>0</v>
      </c>
      <c r="I166" s="9">
        <v>45870</v>
      </c>
      <c r="J166" s="10">
        <v>45900</v>
      </c>
      <c r="K166" s="25" t="s">
        <v>267</v>
      </c>
      <c r="L166" s="26" t="s">
        <v>268</v>
      </c>
      <c r="M166" s="27" t="s">
        <v>269</v>
      </c>
      <c r="N166" s="40">
        <v>1122</v>
      </c>
      <c r="O166" s="43">
        <v>14</v>
      </c>
      <c r="P166" s="12">
        <f t="shared" si="7"/>
        <v>15708</v>
      </c>
      <c r="Q166" s="9">
        <v>45901</v>
      </c>
      <c r="R166" s="10">
        <v>45930</v>
      </c>
      <c r="S166" s="25" t="s">
        <v>77</v>
      </c>
      <c r="T166" s="26" t="s">
        <v>186</v>
      </c>
      <c r="U166" s="27" t="s">
        <v>5</v>
      </c>
      <c r="V166" s="32">
        <v>98.63</v>
      </c>
      <c r="W166" s="15">
        <v>632</v>
      </c>
      <c r="X166" s="12">
        <f t="shared" si="8"/>
        <v>62334.159999999996</v>
      </c>
    </row>
    <row r="167" spans="1:24" ht="16.3">
      <c r="A167" s="17">
        <v>45839</v>
      </c>
      <c r="B167" s="14">
        <v>45869</v>
      </c>
      <c r="C167" s="25" t="s">
        <v>78</v>
      </c>
      <c r="D167" s="26" t="s">
        <v>216</v>
      </c>
      <c r="E167" s="27" t="s">
        <v>6</v>
      </c>
      <c r="F167" s="28">
        <v>30</v>
      </c>
      <c r="G167" s="37">
        <v>147</v>
      </c>
      <c r="H167" s="22">
        <f t="shared" si="6"/>
        <v>4410</v>
      </c>
      <c r="I167" s="9">
        <v>45870</v>
      </c>
      <c r="J167" s="10">
        <v>45900</v>
      </c>
      <c r="K167" s="25" t="s">
        <v>117</v>
      </c>
      <c r="L167" s="26" t="s">
        <v>270</v>
      </c>
      <c r="M167" s="27" t="s">
        <v>271</v>
      </c>
      <c r="N167" s="40">
        <v>471.67</v>
      </c>
      <c r="O167" s="43">
        <v>16</v>
      </c>
      <c r="P167" s="12">
        <f t="shared" si="7"/>
        <v>7546.72</v>
      </c>
      <c r="Q167" s="9">
        <v>45901</v>
      </c>
      <c r="R167" s="10">
        <v>45930</v>
      </c>
      <c r="S167" s="25" t="s">
        <v>272</v>
      </c>
      <c r="T167" s="26" t="s">
        <v>273</v>
      </c>
      <c r="U167" s="27" t="s">
        <v>274</v>
      </c>
      <c r="V167" s="32">
        <v>224.3</v>
      </c>
      <c r="W167" s="15">
        <v>11</v>
      </c>
      <c r="X167" s="12">
        <f t="shared" si="8"/>
        <v>2467.3000000000002</v>
      </c>
    </row>
    <row r="168" spans="1:24" ht="16.3">
      <c r="A168" s="17">
        <v>45839</v>
      </c>
      <c r="B168" s="14">
        <v>45869</v>
      </c>
      <c r="C168" s="25" t="s">
        <v>275</v>
      </c>
      <c r="D168" s="26" t="s">
        <v>79</v>
      </c>
      <c r="E168" s="27" t="s">
        <v>128</v>
      </c>
      <c r="F168" s="28">
        <v>28.57</v>
      </c>
      <c r="G168" s="37">
        <v>54</v>
      </c>
      <c r="H168" s="22">
        <f t="shared" si="6"/>
        <v>1542.78</v>
      </c>
      <c r="I168" s="9">
        <v>45870</v>
      </c>
      <c r="J168" s="10">
        <v>45900</v>
      </c>
      <c r="K168" s="25" t="s">
        <v>332</v>
      </c>
      <c r="L168" s="26" t="s">
        <v>156</v>
      </c>
      <c r="M168" s="27" t="s">
        <v>226</v>
      </c>
      <c r="N168" s="40">
        <v>150</v>
      </c>
      <c r="O168" s="43">
        <v>26</v>
      </c>
      <c r="P168" s="12">
        <f t="shared" si="7"/>
        <v>3900</v>
      </c>
      <c r="Q168" s="9">
        <v>45901</v>
      </c>
      <c r="R168" s="10">
        <v>45930</v>
      </c>
      <c r="S168" s="25" t="s">
        <v>385</v>
      </c>
      <c r="T168" s="26" t="s">
        <v>398</v>
      </c>
      <c r="U168" s="27" t="s">
        <v>129</v>
      </c>
      <c r="V168" s="32">
        <v>20</v>
      </c>
      <c r="W168" s="15">
        <v>0</v>
      </c>
      <c r="X168" s="12">
        <f t="shared" si="8"/>
        <v>0</v>
      </c>
    </row>
    <row r="169" spans="1:24" ht="16.3">
      <c r="A169" s="17">
        <v>45839</v>
      </c>
      <c r="B169" s="14">
        <v>45869</v>
      </c>
      <c r="C169" s="25" t="s">
        <v>386</v>
      </c>
      <c r="D169" s="26" t="s">
        <v>399</v>
      </c>
      <c r="E169" s="27" t="s">
        <v>128</v>
      </c>
      <c r="F169" s="28">
        <v>70</v>
      </c>
      <c r="G169" s="37">
        <v>0</v>
      </c>
      <c r="H169" s="22">
        <f t="shared" si="6"/>
        <v>0</v>
      </c>
      <c r="I169" s="9">
        <v>45870</v>
      </c>
      <c r="J169" s="10">
        <v>45900</v>
      </c>
      <c r="K169" s="25" t="s">
        <v>76</v>
      </c>
      <c r="L169" s="26" t="s">
        <v>361</v>
      </c>
      <c r="M169" s="27" t="s">
        <v>123</v>
      </c>
      <c r="N169" s="40">
        <v>880.83</v>
      </c>
      <c r="O169" s="43">
        <v>63</v>
      </c>
      <c r="P169" s="12">
        <f t="shared" si="7"/>
        <v>55492.29</v>
      </c>
      <c r="Q169" s="9">
        <v>45901</v>
      </c>
      <c r="R169" s="10">
        <v>45930</v>
      </c>
      <c r="S169" s="25" t="s">
        <v>78</v>
      </c>
      <c r="T169" s="26" t="s">
        <v>216</v>
      </c>
      <c r="U169" s="27" t="s">
        <v>6</v>
      </c>
      <c r="V169" s="32">
        <v>30</v>
      </c>
      <c r="W169" s="15">
        <v>113</v>
      </c>
      <c r="X169" s="12">
        <f t="shared" si="8"/>
        <v>3390</v>
      </c>
    </row>
    <row r="170" spans="1:24" ht="16.3">
      <c r="A170" s="17">
        <v>45839</v>
      </c>
      <c r="B170" s="14">
        <v>45869</v>
      </c>
      <c r="C170" s="25" t="s">
        <v>387</v>
      </c>
      <c r="D170" s="26" t="s">
        <v>400</v>
      </c>
      <c r="E170" s="27" t="s">
        <v>403</v>
      </c>
      <c r="F170" s="28">
        <v>451</v>
      </c>
      <c r="G170" s="37">
        <v>0</v>
      </c>
      <c r="H170" s="22">
        <f t="shared" si="6"/>
        <v>0</v>
      </c>
      <c r="I170" s="9">
        <v>45870</v>
      </c>
      <c r="J170" s="10">
        <v>45900</v>
      </c>
      <c r="K170" s="25" t="s">
        <v>77</v>
      </c>
      <c r="L170" s="26" t="s">
        <v>186</v>
      </c>
      <c r="M170" s="27" t="s">
        <v>5</v>
      </c>
      <c r="N170" s="40">
        <v>98.63</v>
      </c>
      <c r="O170" s="43">
        <v>676</v>
      </c>
      <c r="P170" s="12">
        <f t="shared" si="7"/>
        <v>66673.87999999999</v>
      </c>
      <c r="Q170" s="9">
        <v>45901</v>
      </c>
      <c r="R170" s="10">
        <v>45930</v>
      </c>
      <c r="S170" s="25" t="s">
        <v>275</v>
      </c>
      <c r="T170" s="26" t="s">
        <v>79</v>
      </c>
      <c r="U170" s="27" t="s">
        <v>128</v>
      </c>
      <c r="V170" s="32">
        <v>28.57</v>
      </c>
      <c r="W170" s="15">
        <v>210</v>
      </c>
      <c r="X170" s="12">
        <f t="shared" si="8"/>
        <v>5999.7</v>
      </c>
    </row>
    <row r="171" spans="1:24" ht="16.3">
      <c r="A171" s="17">
        <v>45839</v>
      </c>
      <c r="B171" s="14">
        <v>45869</v>
      </c>
      <c r="C171" s="25" t="s">
        <v>217</v>
      </c>
      <c r="D171" s="26" t="s">
        <v>218</v>
      </c>
      <c r="E171" s="27" t="s">
        <v>6</v>
      </c>
      <c r="F171" s="28">
        <v>190</v>
      </c>
      <c r="G171" s="37">
        <v>0</v>
      </c>
      <c r="H171" s="22">
        <f t="shared" si="6"/>
        <v>0</v>
      </c>
      <c r="I171" s="9">
        <v>45870</v>
      </c>
      <c r="J171" s="10">
        <v>45900</v>
      </c>
      <c r="K171" s="25" t="s">
        <v>272</v>
      </c>
      <c r="L171" s="26" t="s">
        <v>273</v>
      </c>
      <c r="M171" s="27" t="s">
        <v>274</v>
      </c>
      <c r="N171" s="40">
        <v>224.3</v>
      </c>
      <c r="O171" s="43">
        <v>12</v>
      </c>
      <c r="P171" s="12">
        <f t="shared" si="7"/>
        <v>2691.6000000000004</v>
      </c>
      <c r="Q171" s="9">
        <v>45901</v>
      </c>
      <c r="R171" s="10">
        <v>45930</v>
      </c>
      <c r="S171" s="25" t="s">
        <v>386</v>
      </c>
      <c r="T171" s="26" t="s">
        <v>399</v>
      </c>
      <c r="U171" s="27" t="s">
        <v>128</v>
      </c>
      <c r="V171" s="32">
        <v>70</v>
      </c>
      <c r="W171" s="15">
        <v>40</v>
      </c>
      <c r="X171" s="12">
        <f t="shared" si="8"/>
        <v>2800</v>
      </c>
    </row>
    <row r="172" spans="1:24" ht="16.3">
      <c r="A172" s="17">
        <v>45839</v>
      </c>
      <c r="B172" s="14">
        <v>45869</v>
      </c>
      <c r="C172" s="25" t="s">
        <v>276</v>
      </c>
      <c r="D172" s="26" t="s">
        <v>277</v>
      </c>
      <c r="E172" s="27" t="s">
        <v>115</v>
      </c>
      <c r="F172" s="28">
        <v>2059.3200000000002</v>
      </c>
      <c r="G172" s="37">
        <v>0</v>
      </c>
      <c r="H172" s="22">
        <f t="shared" si="6"/>
        <v>0</v>
      </c>
      <c r="I172" s="9">
        <v>45870</v>
      </c>
      <c r="J172" s="10">
        <v>45900</v>
      </c>
      <c r="K172" s="25" t="s">
        <v>385</v>
      </c>
      <c r="L172" s="26" t="s">
        <v>398</v>
      </c>
      <c r="M172" s="27" t="s">
        <v>129</v>
      </c>
      <c r="N172" s="40">
        <v>20</v>
      </c>
      <c r="O172" s="43">
        <v>0</v>
      </c>
      <c r="P172" s="12">
        <f t="shared" si="7"/>
        <v>0</v>
      </c>
      <c r="Q172" s="9">
        <v>45901</v>
      </c>
      <c r="R172" s="10">
        <v>45930</v>
      </c>
      <c r="S172" s="25" t="s">
        <v>387</v>
      </c>
      <c r="T172" s="26" t="s">
        <v>400</v>
      </c>
      <c r="U172" s="27" t="s">
        <v>403</v>
      </c>
      <c r="V172" s="32">
        <v>451</v>
      </c>
      <c r="W172" s="15">
        <v>136</v>
      </c>
      <c r="X172" s="12">
        <f t="shared" si="8"/>
        <v>61336</v>
      </c>
    </row>
    <row r="173" spans="1:24" ht="16.3">
      <c r="A173" s="17">
        <v>45839</v>
      </c>
      <c r="B173" s="14">
        <v>45869</v>
      </c>
      <c r="C173" s="25" t="s">
        <v>333</v>
      </c>
      <c r="D173" s="26" t="s">
        <v>334</v>
      </c>
      <c r="E173" s="27" t="s">
        <v>128</v>
      </c>
      <c r="F173" s="28">
        <v>344.25</v>
      </c>
      <c r="G173" s="37">
        <v>0</v>
      </c>
      <c r="H173" s="22">
        <f t="shared" si="6"/>
        <v>0</v>
      </c>
      <c r="I173" s="9">
        <v>45870</v>
      </c>
      <c r="J173" s="10">
        <v>45900</v>
      </c>
      <c r="K173" s="25" t="s">
        <v>78</v>
      </c>
      <c r="L173" s="26" t="s">
        <v>216</v>
      </c>
      <c r="M173" s="27" t="s">
        <v>6</v>
      </c>
      <c r="N173" s="40">
        <v>30</v>
      </c>
      <c r="O173" s="43">
        <v>198</v>
      </c>
      <c r="P173" s="12">
        <f t="shared" si="7"/>
        <v>5940</v>
      </c>
      <c r="Q173" s="9">
        <v>45901</v>
      </c>
      <c r="R173" s="10">
        <v>45930</v>
      </c>
      <c r="S173" s="25" t="s">
        <v>217</v>
      </c>
      <c r="T173" s="26" t="s">
        <v>218</v>
      </c>
      <c r="U173" s="27" t="s">
        <v>6</v>
      </c>
      <c r="V173" s="32">
        <v>190</v>
      </c>
      <c r="W173" s="15">
        <v>206</v>
      </c>
      <c r="X173" s="12">
        <f t="shared" si="8"/>
        <v>39140</v>
      </c>
    </row>
    <row r="174" spans="1:24" ht="16.3">
      <c r="A174" s="17">
        <v>45839</v>
      </c>
      <c r="B174" s="14">
        <v>45869</v>
      </c>
      <c r="C174" s="25" t="s">
        <v>187</v>
      </c>
      <c r="D174" s="26" t="s">
        <v>188</v>
      </c>
      <c r="E174" s="27" t="s">
        <v>128</v>
      </c>
      <c r="F174" s="28">
        <v>40</v>
      </c>
      <c r="G174" s="37">
        <v>465</v>
      </c>
      <c r="H174" s="22">
        <f t="shared" si="6"/>
        <v>18600</v>
      </c>
      <c r="I174" s="9">
        <v>45870</v>
      </c>
      <c r="J174" s="10">
        <v>45900</v>
      </c>
      <c r="K174" s="25" t="s">
        <v>275</v>
      </c>
      <c r="L174" s="26" t="s">
        <v>79</v>
      </c>
      <c r="M174" s="27" t="s">
        <v>128</v>
      </c>
      <c r="N174" s="40">
        <v>28.57</v>
      </c>
      <c r="O174" s="43">
        <v>97</v>
      </c>
      <c r="P174" s="12">
        <f t="shared" si="7"/>
        <v>2771.29</v>
      </c>
      <c r="Q174" s="9">
        <v>45901</v>
      </c>
      <c r="R174" s="10">
        <v>45930</v>
      </c>
      <c r="S174" s="25" t="s">
        <v>276</v>
      </c>
      <c r="T174" s="26" t="s">
        <v>277</v>
      </c>
      <c r="U174" s="27" t="s">
        <v>115</v>
      </c>
      <c r="V174" s="32">
        <v>2059.3200000000002</v>
      </c>
      <c r="W174" s="15">
        <v>24</v>
      </c>
      <c r="X174" s="12">
        <f t="shared" si="8"/>
        <v>49423.680000000008</v>
      </c>
    </row>
    <row r="175" spans="1:24" ht="16.3">
      <c r="A175" s="17">
        <v>45839</v>
      </c>
      <c r="B175" s="14">
        <v>45869</v>
      </c>
      <c r="C175" s="25" t="s">
        <v>80</v>
      </c>
      <c r="D175" s="26" t="s">
        <v>197</v>
      </c>
      <c r="E175" s="27" t="s">
        <v>174</v>
      </c>
      <c r="F175" s="28">
        <v>855</v>
      </c>
      <c r="G175" s="37">
        <v>0</v>
      </c>
      <c r="H175" s="22">
        <f t="shared" si="6"/>
        <v>0</v>
      </c>
      <c r="I175" s="9">
        <v>45870</v>
      </c>
      <c r="J175" s="10">
        <v>45900</v>
      </c>
      <c r="K175" s="25" t="s">
        <v>386</v>
      </c>
      <c r="L175" s="26" t="s">
        <v>399</v>
      </c>
      <c r="M175" s="27" t="s">
        <v>128</v>
      </c>
      <c r="N175" s="40">
        <v>70</v>
      </c>
      <c r="O175" s="43">
        <v>54</v>
      </c>
      <c r="P175" s="12">
        <f t="shared" si="7"/>
        <v>3780</v>
      </c>
      <c r="Q175" s="9">
        <v>45901</v>
      </c>
      <c r="R175" s="10">
        <v>45930</v>
      </c>
      <c r="S175" s="25" t="s">
        <v>333</v>
      </c>
      <c r="T175" s="26" t="s">
        <v>334</v>
      </c>
      <c r="U175" s="27" t="s">
        <v>128</v>
      </c>
      <c r="V175" s="32">
        <v>344.25</v>
      </c>
      <c r="W175" s="15">
        <v>0</v>
      </c>
      <c r="X175" s="12">
        <f t="shared" si="8"/>
        <v>0</v>
      </c>
    </row>
    <row r="176" spans="1:24" ht="16.3">
      <c r="A176" s="17">
        <v>45839</v>
      </c>
      <c r="B176" s="14">
        <v>45869</v>
      </c>
      <c r="C176" s="25" t="s">
        <v>81</v>
      </c>
      <c r="D176" s="26" t="s">
        <v>82</v>
      </c>
      <c r="E176" s="27" t="s">
        <v>3</v>
      </c>
      <c r="F176" s="28">
        <v>204</v>
      </c>
      <c r="G176" s="37">
        <v>63</v>
      </c>
      <c r="H176" s="22">
        <f t="shared" si="6"/>
        <v>12852</v>
      </c>
      <c r="I176" s="9">
        <v>45870</v>
      </c>
      <c r="J176" s="10">
        <v>45900</v>
      </c>
      <c r="K176" s="25" t="s">
        <v>387</v>
      </c>
      <c r="L176" s="26" t="s">
        <v>400</v>
      </c>
      <c r="M176" s="27" t="s">
        <v>403</v>
      </c>
      <c r="N176" s="40">
        <v>451</v>
      </c>
      <c r="O176" s="43">
        <v>154</v>
      </c>
      <c r="P176" s="12">
        <f t="shared" si="7"/>
        <v>69454</v>
      </c>
      <c r="Q176" s="9">
        <v>45901</v>
      </c>
      <c r="R176" s="10">
        <v>45930</v>
      </c>
      <c r="S176" s="25" t="s">
        <v>187</v>
      </c>
      <c r="T176" s="26" t="s">
        <v>188</v>
      </c>
      <c r="U176" s="27" t="s">
        <v>128</v>
      </c>
      <c r="V176" s="32">
        <v>40</v>
      </c>
      <c r="W176" s="15">
        <v>400</v>
      </c>
      <c r="X176" s="12">
        <f t="shared" si="8"/>
        <v>16000</v>
      </c>
    </row>
    <row r="177" spans="1:24" ht="16.3">
      <c r="A177" s="17">
        <v>45839</v>
      </c>
      <c r="B177" s="14">
        <v>45869</v>
      </c>
      <c r="C177" s="25" t="s">
        <v>189</v>
      </c>
      <c r="D177" s="26" t="s">
        <v>190</v>
      </c>
      <c r="E177" s="27" t="s">
        <v>83</v>
      </c>
      <c r="F177" s="28">
        <v>83.95</v>
      </c>
      <c r="G177" s="37">
        <v>389</v>
      </c>
      <c r="H177" s="22">
        <f t="shared" si="6"/>
        <v>32656.550000000003</v>
      </c>
      <c r="I177" s="9">
        <v>45870</v>
      </c>
      <c r="J177" s="10">
        <v>45900</v>
      </c>
      <c r="K177" s="25" t="s">
        <v>217</v>
      </c>
      <c r="L177" s="26" t="s">
        <v>218</v>
      </c>
      <c r="M177" s="27" t="s">
        <v>6</v>
      </c>
      <c r="N177" s="40">
        <v>190</v>
      </c>
      <c r="O177" s="43">
        <v>242</v>
      </c>
      <c r="P177" s="12">
        <f t="shared" si="7"/>
        <v>45980</v>
      </c>
      <c r="Q177" s="9">
        <v>45901</v>
      </c>
      <c r="R177" s="10">
        <v>45930</v>
      </c>
      <c r="S177" s="25" t="s">
        <v>80</v>
      </c>
      <c r="T177" s="26" t="s">
        <v>197</v>
      </c>
      <c r="U177" s="27" t="s">
        <v>174</v>
      </c>
      <c r="V177" s="32">
        <v>855</v>
      </c>
      <c r="W177" s="15">
        <v>0</v>
      </c>
      <c r="X177" s="12">
        <f t="shared" si="8"/>
        <v>0</v>
      </c>
    </row>
    <row r="178" spans="1:24" ht="16.3">
      <c r="A178" s="17">
        <v>45839</v>
      </c>
      <c r="B178" s="14">
        <v>45869</v>
      </c>
      <c r="C178" s="25" t="s">
        <v>191</v>
      </c>
      <c r="D178" s="26" t="s">
        <v>192</v>
      </c>
      <c r="E178" s="27" t="s">
        <v>83</v>
      </c>
      <c r="F178" s="28">
        <v>74.989999999999995</v>
      </c>
      <c r="G178" s="37">
        <v>512</v>
      </c>
      <c r="H178" s="22">
        <f t="shared" si="6"/>
        <v>38394.879999999997</v>
      </c>
      <c r="I178" s="9">
        <v>45870</v>
      </c>
      <c r="J178" s="10">
        <v>45900</v>
      </c>
      <c r="K178" s="25" t="s">
        <v>276</v>
      </c>
      <c r="L178" s="26" t="s">
        <v>277</v>
      </c>
      <c r="M178" s="27" t="s">
        <v>115</v>
      </c>
      <c r="N178" s="40">
        <v>2059.3200000000002</v>
      </c>
      <c r="O178" s="43">
        <v>0</v>
      </c>
      <c r="P178" s="12">
        <f t="shared" si="7"/>
        <v>0</v>
      </c>
      <c r="Q178" s="9">
        <v>45901</v>
      </c>
      <c r="R178" s="10">
        <v>45930</v>
      </c>
      <c r="S178" s="25" t="s">
        <v>81</v>
      </c>
      <c r="T178" s="26" t="s">
        <v>82</v>
      </c>
      <c r="U178" s="27" t="s">
        <v>3</v>
      </c>
      <c r="V178" s="32">
        <v>204</v>
      </c>
      <c r="W178" s="15">
        <v>76</v>
      </c>
      <c r="X178" s="12">
        <f t="shared" si="8"/>
        <v>15504</v>
      </c>
    </row>
    <row r="179" spans="1:24" ht="16.3">
      <c r="A179" s="17">
        <v>45839</v>
      </c>
      <c r="B179" s="14">
        <v>45869</v>
      </c>
      <c r="C179" s="25" t="s">
        <v>181</v>
      </c>
      <c r="D179" s="26" t="s">
        <v>193</v>
      </c>
      <c r="E179" s="27" t="s">
        <v>119</v>
      </c>
      <c r="F179" s="28">
        <v>109.9996</v>
      </c>
      <c r="G179" s="37">
        <v>716</v>
      </c>
      <c r="H179" s="22">
        <f t="shared" si="6"/>
        <v>78759.713600000003</v>
      </c>
      <c r="I179" s="9">
        <v>45870</v>
      </c>
      <c r="J179" s="10">
        <v>45900</v>
      </c>
      <c r="K179" s="25" t="s">
        <v>333</v>
      </c>
      <c r="L179" s="26" t="s">
        <v>334</v>
      </c>
      <c r="M179" s="27" t="s">
        <v>128</v>
      </c>
      <c r="N179" s="40">
        <v>344.25</v>
      </c>
      <c r="O179" s="43">
        <v>0</v>
      </c>
      <c r="P179" s="12">
        <f t="shared" si="7"/>
        <v>0</v>
      </c>
      <c r="Q179" s="9">
        <v>45901</v>
      </c>
      <c r="R179" s="10">
        <v>45930</v>
      </c>
      <c r="S179" s="25" t="s">
        <v>189</v>
      </c>
      <c r="T179" s="26" t="s">
        <v>190</v>
      </c>
      <c r="U179" s="27" t="s">
        <v>83</v>
      </c>
      <c r="V179" s="32">
        <v>83.95</v>
      </c>
      <c r="W179" s="15">
        <v>220</v>
      </c>
      <c r="X179" s="12">
        <f t="shared" si="8"/>
        <v>18469</v>
      </c>
    </row>
    <row r="180" spans="1:24" ht="16.3">
      <c r="A180" s="17">
        <v>45839</v>
      </c>
      <c r="B180" s="14">
        <v>45869</v>
      </c>
      <c r="C180" s="25" t="s">
        <v>84</v>
      </c>
      <c r="D180" s="26" t="s">
        <v>194</v>
      </c>
      <c r="E180" s="27" t="s">
        <v>83</v>
      </c>
      <c r="F180" s="28">
        <v>103.63</v>
      </c>
      <c r="G180" s="37">
        <v>740</v>
      </c>
      <c r="H180" s="22">
        <f t="shared" si="6"/>
        <v>76686.2</v>
      </c>
      <c r="I180" s="9">
        <v>45870</v>
      </c>
      <c r="J180" s="10">
        <v>45900</v>
      </c>
      <c r="K180" s="25" t="s">
        <v>187</v>
      </c>
      <c r="L180" s="26" t="s">
        <v>188</v>
      </c>
      <c r="M180" s="27" t="s">
        <v>128</v>
      </c>
      <c r="N180" s="40">
        <v>40</v>
      </c>
      <c r="O180" s="43">
        <v>448</v>
      </c>
      <c r="P180" s="12">
        <f t="shared" si="7"/>
        <v>17920</v>
      </c>
      <c r="Q180" s="9">
        <v>45901</v>
      </c>
      <c r="R180" s="10">
        <v>45930</v>
      </c>
      <c r="S180" s="25" t="s">
        <v>191</v>
      </c>
      <c r="T180" s="26" t="s">
        <v>192</v>
      </c>
      <c r="U180" s="27" t="s">
        <v>83</v>
      </c>
      <c r="V180" s="32">
        <v>74.989999999999995</v>
      </c>
      <c r="W180" s="15">
        <v>80</v>
      </c>
      <c r="X180" s="12">
        <f t="shared" si="8"/>
        <v>5999.2</v>
      </c>
    </row>
    <row r="181" spans="1:24" ht="16.3">
      <c r="A181" s="17">
        <v>45839</v>
      </c>
      <c r="B181" s="14">
        <v>45869</v>
      </c>
      <c r="C181" s="25" t="s">
        <v>374</v>
      </c>
      <c r="D181" s="26" t="s">
        <v>375</v>
      </c>
      <c r="E181" s="27" t="s">
        <v>162</v>
      </c>
      <c r="F181" s="28">
        <v>1654</v>
      </c>
      <c r="G181" s="37">
        <v>0</v>
      </c>
      <c r="H181" s="22">
        <f t="shared" si="6"/>
        <v>0</v>
      </c>
      <c r="I181" s="9">
        <v>45870</v>
      </c>
      <c r="J181" s="10">
        <v>45900</v>
      </c>
      <c r="K181" s="25" t="s">
        <v>80</v>
      </c>
      <c r="L181" s="26" t="s">
        <v>197</v>
      </c>
      <c r="M181" s="27" t="s">
        <v>174</v>
      </c>
      <c r="N181" s="40">
        <v>855</v>
      </c>
      <c r="O181" s="43">
        <v>0</v>
      </c>
      <c r="P181" s="12">
        <f t="shared" si="7"/>
        <v>0</v>
      </c>
      <c r="Q181" s="9">
        <v>45901</v>
      </c>
      <c r="R181" s="10">
        <v>45930</v>
      </c>
      <c r="S181" s="25" t="s">
        <v>181</v>
      </c>
      <c r="T181" s="26" t="s">
        <v>193</v>
      </c>
      <c r="U181" s="27" t="s">
        <v>119</v>
      </c>
      <c r="V181" s="32">
        <v>109.9996</v>
      </c>
      <c r="W181" s="15">
        <v>500</v>
      </c>
      <c r="X181" s="12">
        <f t="shared" si="8"/>
        <v>54999.8</v>
      </c>
    </row>
    <row r="182" spans="1:24" ht="16.3">
      <c r="A182" s="17">
        <v>45839</v>
      </c>
      <c r="B182" s="14">
        <v>45869</v>
      </c>
      <c r="C182" s="25" t="s">
        <v>85</v>
      </c>
      <c r="D182" s="26" t="s">
        <v>86</v>
      </c>
      <c r="E182" s="27" t="s">
        <v>5</v>
      </c>
      <c r="F182" s="28">
        <v>297</v>
      </c>
      <c r="G182" s="37">
        <v>173</v>
      </c>
      <c r="H182" s="22">
        <f t="shared" si="6"/>
        <v>51381</v>
      </c>
      <c r="I182" s="9">
        <v>45870</v>
      </c>
      <c r="J182" s="10">
        <v>45900</v>
      </c>
      <c r="K182" s="25" t="s">
        <v>81</v>
      </c>
      <c r="L182" s="26" t="s">
        <v>82</v>
      </c>
      <c r="M182" s="27" t="s">
        <v>3</v>
      </c>
      <c r="N182" s="40">
        <v>204</v>
      </c>
      <c r="O182" s="43">
        <v>79</v>
      </c>
      <c r="P182" s="12">
        <f t="shared" si="7"/>
        <v>16116</v>
      </c>
      <c r="Q182" s="9">
        <v>45901</v>
      </c>
      <c r="R182" s="10">
        <v>45930</v>
      </c>
      <c r="S182" s="25" t="s">
        <v>84</v>
      </c>
      <c r="T182" s="26" t="s">
        <v>194</v>
      </c>
      <c r="U182" s="27" t="s">
        <v>83</v>
      </c>
      <c r="V182" s="32">
        <v>103.63</v>
      </c>
      <c r="W182" s="15">
        <v>630</v>
      </c>
      <c r="X182" s="12">
        <f t="shared" si="8"/>
        <v>65286.899999999994</v>
      </c>
    </row>
    <row r="183" spans="1:24" ht="16.3">
      <c r="A183" s="17">
        <v>45839</v>
      </c>
      <c r="B183" s="14">
        <v>45869</v>
      </c>
      <c r="C183" s="25" t="s">
        <v>278</v>
      </c>
      <c r="D183" s="26" t="s">
        <v>279</v>
      </c>
      <c r="E183" s="27" t="s">
        <v>139</v>
      </c>
      <c r="F183" s="28">
        <v>173</v>
      </c>
      <c r="G183" s="37">
        <v>18</v>
      </c>
      <c r="H183" s="22">
        <f t="shared" si="6"/>
        <v>3114</v>
      </c>
      <c r="I183" s="9">
        <v>45870</v>
      </c>
      <c r="J183" s="10">
        <v>45900</v>
      </c>
      <c r="K183" s="25" t="s">
        <v>189</v>
      </c>
      <c r="L183" s="26" t="s">
        <v>190</v>
      </c>
      <c r="M183" s="27" t="s">
        <v>83</v>
      </c>
      <c r="N183" s="40">
        <v>83.95</v>
      </c>
      <c r="O183" s="43">
        <v>342</v>
      </c>
      <c r="P183" s="12">
        <f t="shared" si="7"/>
        <v>28710.9</v>
      </c>
      <c r="Q183" s="9">
        <v>45901</v>
      </c>
      <c r="R183" s="10">
        <v>45930</v>
      </c>
      <c r="S183" s="25" t="s">
        <v>374</v>
      </c>
      <c r="T183" s="26" t="s">
        <v>375</v>
      </c>
      <c r="U183" s="27" t="s">
        <v>162</v>
      </c>
      <c r="V183" s="32">
        <v>1654</v>
      </c>
      <c r="W183" s="15">
        <v>9</v>
      </c>
      <c r="X183" s="12">
        <f t="shared" si="8"/>
        <v>14886</v>
      </c>
    </row>
    <row r="184" spans="1:24" ht="16.3">
      <c r="A184" s="17">
        <v>45839</v>
      </c>
      <c r="B184" s="14">
        <v>45869</v>
      </c>
      <c r="C184" s="25" t="s">
        <v>87</v>
      </c>
      <c r="D184" s="26" t="s">
        <v>131</v>
      </c>
      <c r="E184" s="27" t="s">
        <v>5</v>
      </c>
      <c r="F184" s="28">
        <v>217.6</v>
      </c>
      <c r="G184" s="37">
        <v>24</v>
      </c>
      <c r="H184" s="22">
        <f t="shared" si="6"/>
        <v>5222.3999999999996</v>
      </c>
      <c r="I184" s="9">
        <v>45870</v>
      </c>
      <c r="J184" s="10">
        <v>45900</v>
      </c>
      <c r="K184" s="25" t="s">
        <v>191</v>
      </c>
      <c r="L184" s="26" t="s">
        <v>192</v>
      </c>
      <c r="M184" s="27" t="s">
        <v>83</v>
      </c>
      <c r="N184" s="40">
        <v>74.989999999999995</v>
      </c>
      <c r="O184" s="43">
        <v>240</v>
      </c>
      <c r="P184" s="12">
        <f t="shared" si="7"/>
        <v>17997.599999999999</v>
      </c>
      <c r="Q184" s="9">
        <v>45901</v>
      </c>
      <c r="R184" s="10">
        <v>45930</v>
      </c>
      <c r="S184" s="25" t="s">
        <v>85</v>
      </c>
      <c r="T184" s="26" t="s">
        <v>86</v>
      </c>
      <c r="U184" s="27" t="s">
        <v>5</v>
      </c>
      <c r="V184" s="32">
        <v>297</v>
      </c>
      <c r="W184" s="15">
        <v>59</v>
      </c>
      <c r="X184" s="12">
        <f t="shared" si="8"/>
        <v>17523</v>
      </c>
    </row>
    <row r="185" spans="1:24" ht="16.3">
      <c r="A185" s="17">
        <v>45839</v>
      </c>
      <c r="B185" s="14">
        <v>45869</v>
      </c>
      <c r="C185" s="25" t="s">
        <v>157</v>
      </c>
      <c r="D185" s="26" t="s">
        <v>219</v>
      </c>
      <c r="E185" s="27" t="s">
        <v>5</v>
      </c>
      <c r="F185" s="28">
        <v>420</v>
      </c>
      <c r="G185" s="37">
        <v>28</v>
      </c>
      <c r="H185" s="22">
        <f t="shared" si="6"/>
        <v>11760</v>
      </c>
      <c r="I185" s="9">
        <v>45870</v>
      </c>
      <c r="J185" s="10">
        <v>45900</v>
      </c>
      <c r="K185" s="25" t="s">
        <v>181</v>
      </c>
      <c r="L185" s="26" t="s">
        <v>193</v>
      </c>
      <c r="M185" s="27" t="s">
        <v>119</v>
      </c>
      <c r="N185" s="40">
        <v>109.9996</v>
      </c>
      <c r="O185" s="43">
        <v>310</v>
      </c>
      <c r="P185" s="12">
        <f t="shared" si="7"/>
        <v>34099.876000000004</v>
      </c>
      <c r="Q185" s="9">
        <v>45901</v>
      </c>
      <c r="R185" s="10">
        <v>45930</v>
      </c>
      <c r="S185" s="25" t="s">
        <v>278</v>
      </c>
      <c r="T185" s="26" t="s">
        <v>279</v>
      </c>
      <c r="U185" s="27" t="s">
        <v>139</v>
      </c>
      <c r="V185" s="32">
        <v>173</v>
      </c>
      <c r="W185" s="15">
        <v>0</v>
      </c>
      <c r="X185" s="12">
        <f t="shared" si="8"/>
        <v>0</v>
      </c>
    </row>
    <row r="186" spans="1:24" ht="16.3">
      <c r="A186" s="17">
        <v>45839</v>
      </c>
      <c r="B186" s="14">
        <v>45869</v>
      </c>
      <c r="C186" s="25" t="s">
        <v>88</v>
      </c>
      <c r="D186" s="26" t="s">
        <v>366</v>
      </c>
      <c r="E186" s="27" t="s">
        <v>6</v>
      </c>
      <c r="F186" s="28">
        <v>50</v>
      </c>
      <c r="G186" s="37">
        <v>1240</v>
      </c>
      <c r="H186" s="22">
        <f t="shared" si="6"/>
        <v>62000</v>
      </c>
      <c r="I186" s="9">
        <v>45870</v>
      </c>
      <c r="J186" s="10">
        <v>45900</v>
      </c>
      <c r="K186" s="25" t="s">
        <v>84</v>
      </c>
      <c r="L186" s="26" t="s">
        <v>194</v>
      </c>
      <c r="M186" s="27" t="s">
        <v>83</v>
      </c>
      <c r="N186" s="40">
        <v>103.63</v>
      </c>
      <c r="O186" s="43">
        <v>720</v>
      </c>
      <c r="P186" s="12">
        <f t="shared" si="7"/>
        <v>74613.599999999991</v>
      </c>
      <c r="Q186" s="9">
        <v>45901</v>
      </c>
      <c r="R186" s="10">
        <v>45930</v>
      </c>
      <c r="S186" s="25" t="s">
        <v>87</v>
      </c>
      <c r="T186" s="26" t="s">
        <v>131</v>
      </c>
      <c r="U186" s="27" t="s">
        <v>5</v>
      </c>
      <c r="V186" s="32">
        <v>217.6</v>
      </c>
      <c r="W186" s="15">
        <v>70</v>
      </c>
      <c r="X186" s="12">
        <f t="shared" si="8"/>
        <v>15232</v>
      </c>
    </row>
    <row r="187" spans="1:24" ht="16.3">
      <c r="A187" s="17">
        <v>45839</v>
      </c>
      <c r="B187" s="14">
        <v>45869</v>
      </c>
      <c r="C187" s="25" t="s">
        <v>362</v>
      </c>
      <c r="D187" s="26" t="s">
        <v>363</v>
      </c>
      <c r="E187" s="27" t="s">
        <v>3</v>
      </c>
      <c r="F187" s="28">
        <v>339.15</v>
      </c>
      <c r="G187" s="37">
        <v>6</v>
      </c>
      <c r="H187" s="22">
        <f t="shared" si="6"/>
        <v>2034.8999999999999</v>
      </c>
      <c r="I187" s="9">
        <v>45870</v>
      </c>
      <c r="J187" s="10">
        <v>45900</v>
      </c>
      <c r="K187" s="25" t="s">
        <v>374</v>
      </c>
      <c r="L187" s="26" t="s">
        <v>375</v>
      </c>
      <c r="M187" s="27" t="s">
        <v>162</v>
      </c>
      <c r="N187" s="40">
        <v>1654</v>
      </c>
      <c r="O187" s="43">
        <v>0</v>
      </c>
      <c r="P187" s="12">
        <f t="shared" si="7"/>
        <v>0</v>
      </c>
      <c r="Q187" s="9">
        <v>45901</v>
      </c>
      <c r="R187" s="10">
        <v>45930</v>
      </c>
      <c r="S187" s="25" t="s">
        <v>157</v>
      </c>
      <c r="T187" s="26" t="s">
        <v>219</v>
      </c>
      <c r="U187" s="27" t="s">
        <v>5</v>
      </c>
      <c r="V187" s="32">
        <v>420</v>
      </c>
      <c r="W187" s="15">
        <v>18</v>
      </c>
      <c r="X187" s="12">
        <f t="shared" si="8"/>
        <v>7560</v>
      </c>
    </row>
    <row r="188" spans="1:24" ht="16.3">
      <c r="A188" s="17">
        <v>45839</v>
      </c>
      <c r="B188" s="14">
        <v>45869</v>
      </c>
      <c r="C188" s="25" t="s">
        <v>364</v>
      </c>
      <c r="D188" s="26" t="s">
        <v>365</v>
      </c>
      <c r="E188" s="27" t="s">
        <v>128</v>
      </c>
      <c r="F188" s="28">
        <v>18</v>
      </c>
      <c r="G188" s="37">
        <v>0</v>
      </c>
      <c r="H188" s="22">
        <f t="shared" si="6"/>
        <v>0</v>
      </c>
      <c r="I188" s="9">
        <v>45870</v>
      </c>
      <c r="J188" s="10">
        <v>45900</v>
      </c>
      <c r="K188" s="25" t="s">
        <v>85</v>
      </c>
      <c r="L188" s="26" t="s">
        <v>86</v>
      </c>
      <c r="M188" s="27" t="s">
        <v>5</v>
      </c>
      <c r="N188" s="40">
        <v>297</v>
      </c>
      <c r="O188" s="43">
        <v>127</v>
      </c>
      <c r="P188" s="12">
        <f t="shared" si="7"/>
        <v>37719</v>
      </c>
      <c r="Q188" s="9">
        <v>45901</v>
      </c>
      <c r="R188" s="10">
        <v>45930</v>
      </c>
      <c r="S188" s="25" t="s">
        <v>88</v>
      </c>
      <c r="T188" s="26" t="s">
        <v>366</v>
      </c>
      <c r="U188" s="27" t="s">
        <v>6</v>
      </c>
      <c r="V188" s="32">
        <v>50</v>
      </c>
      <c r="W188" s="15">
        <v>700</v>
      </c>
      <c r="X188" s="12">
        <f t="shared" si="8"/>
        <v>35000</v>
      </c>
    </row>
    <row r="189" spans="1:24" ht="16.3">
      <c r="A189" s="17">
        <v>45839</v>
      </c>
      <c r="B189" s="14">
        <v>45869</v>
      </c>
      <c r="C189" s="25" t="s">
        <v>89</v>
      </c>
      <c r="D189" s="26" t="s">
        <v>90</v>
      </c>
      <c r="E189" s="27" t="s">
        <v>6</v>
      </c>
      <c r="F189" s="28">
        <v>45</v>
      </c>
      <c r="G189" s="37">
        <v>281</v>
      </c>
      <c r="H189" s="22">
        <f t="shared" si="6"/>
        <v>12645</v>
      </c>
      <c r="I189" s="9">
        <v>45870</v>
      </c>
      <c r="J189" s="10">
        <v>45900</v>
      </c>
      <c r="K189" s="25" t="s">
        <v>278</v>
      </c>
      <c r="L189" s="26" t="s">
        <v>279</v>
      </c>
      <c r="M189" s="27" t="s">
        <v>139</v>
      </c>
      <c r="N189" s="40">
        <v>173</v>
      </c>
      <c r="O189" s="43">
        <v>0</v>
      </c>
      <c r="P189" s="12">
        <f t="shared" si="7"/>
        <v>0</v>
      </c>
      <c r="Q189" s="9">
        <v>45901</v>
      </c>
      <c r="R189" s="10">
        <v>45930</v>
      </c>
      <c r="S189" s="25" t="s">
        <v>362</v>
      </c>
      <c r="T189" s="26" t="s">
        <v>363</v>
      </c>
      <c r="U189" s="27" t="s">
        <v>3</v>
      </c>
      <c r="V189" s="32">
        <v>339.15</v>
      </c>
      <c r="W189" s="15">
        <v>2</v>
      </c>
      <c r="X189" s="12">
        <f t="shared" si="8"/>
        <v>678.3</v>
      </c>
    </row>
    <row r="190" spans="1:24" ht="17" thickBot="1">
      <c r="A190" s="17">
        <v>45839</v>
      </c>
      <c r="B190" s="14">
        <v>45869</v>
      </c>
      <c r="C190" s="25" t="s">
        <v>157</v>
      </c>
      <c r="D190" s="26" t="s">
        <v>367</v>
      </c>
      <c r="E190" s="27" t="s">
        <v>174</v>
      </c>
      <c r="F190" s="28">
        <v>39.6</v>
      </c>
      <c r="G190" s="37">
        <v>0</v>
      </c>
      <c r="H190" s="29">
        <f t="shared" si="6"/>
        <v>0</v>
      </c>
      <c r="I190" s="9">
        <v>45870</v>
      </c>
      <c r="J190" s="10">
        <v>45900</v>
      </c>
      <c r="K190" s="25" t="s">
        <v>87</v>
      </c>
      <c r="L190" s="26" t="s">
        <v>131</v>
      </c>
      <c r="M190" s="27" t="s">
        <v>5</v>
      </c>
      <c r="N190" s="40">
        <v>217.6</v>
      </c>
      <c r="O190" s="43">
        <v>122</v>
      </c>
      <c r="P190" s="12">
        <f t="shared" si="7"/>
        <v>26547.200000000001</v>
      </c>
      <c r="Q190" s="9">
        <v>45901</v>
      </c>
      <c r="R190" s="10">
        <v>45930</v>
      </c>
      <c r="S190" s="25" t="s">
        <v>410</v>
      </c>
      <c r="T190" s="26" t="s">
        <v>418</v>
      </c>
      <c r="U190" s="27" t="s">
        <v>123</v>
      </c>
      <c r="V190" s="32">
        <v>420.44</v>
      </c>
      <c r="W190" s="15">
        <v>9</v>
      </c>
      <c r="X190" s="12">
        <f t="shared" si="8"/>
        <v>3783.96</v>
      </c>
    </row>
    <row r="191" spans="1:24" ht="17" thickBot="1">
      <c r="A191" s="51" t="s">
        <v>159</v>
      </c>
      <c r="B191" s="44"/>
      <c r="C191" s="44"/>
      <c r="D191" s="44"/>
      <c r="E191" s="44"/>
      <c r="F191" s="52"/>
      <c r="G191" s="53"/>
      <c r="H191" s="45">
        <f>SUM(H11:H190)</f>
        <v>4364409.3112000013</v>
      </c>
      <c r="I191" s="9">
        <v>45870</v>
      </c>
      <c r="J191" s="10">
        <v>45900</v>
      </c>
      <c r="K191" s="25" t="s">
        <v>157</v>
      </c>
      <c r="L191" s="26" t="s">
        <v>219</v>
      </c>
      <c r="M191" s="27" t="s">
        <v>5</v>
      </c>
      <c r="N191" s="40">
        <v>420</v>
      </c>
      <c r="O191" s="43">
        <v>21</v>
      </c>
      <c r="P191" s="12">
        <f t="shared" si="7"/>
        <v>8820</v>
      </c>
      <c r="Q191" s="9">
        <v>45901</v>
      </c>
      <c r="R191" s="10">
        <v>45930</v>
      </c>
      <c r="S191" s="25" t="s">
        <v>364</v>
      </c>
      <c r="T191" s="26" t="s">
        <v>365</v>
      </c>
      <c r="U191" s="27" t="s">
        <v>128</v>
      </c>
      <c r="V191" s="32">
        <v>18</v>
      </c>
      <c r="W191" s="15">
        <v>150</v>
      </c>
      <c r="X191" s="12">
        <f t="shared" si="8"/>
        <v>2700</v>
      </c>
    </row>
    <row r="192" spans="1:24" ht="16.3">
      <c r="I192" s="9">
        <v>45870</v>
      </c>
      <c r="J192" s="10">
        <v>45900</v>
      </c>
      <c r="K192" s="25" t="s">
        <v>88</v>
      </c>
      <c r="L192" s="26" t="s">
        <v>366</v>
      </c>
      <c r="M192" s="27" t="s">
        <v>6</v>
      </c>
      <c r="N192" s="40">
        <v>50</v>
      </c>
      <c r="O192" s="43">
        <v>660</v>
      </c>
      <c r="P192" s="12">
        <f t="shared" si="7"/>
        <v>33000</v>
      </c>
      <c r="Q192" s="9">
        <v>45901</v>
      </c>
      <c r="R192" s="10">
        <v>45930</v>
      </c>
      <c r="S192" s="25" t="s">
        <v>89</v>
      </c>
      <c r="T192" s="26" t="s">
        <v>90</v>
      </c>
      <c r="U192" s="27" t="s">
        <v>6</v>
      </c>
      <c r="V192" s="32">
        <v>45</v>
      </c>
      <c r="W192" s="15">
        <v>200</v>
      </c>
      <c r="X192" s="12">
        <f t="shared" si="8"/>
        <v>9000</v>
      </c>
    </row>
    <row r="193" spans="4:24" ht="17" thickBot="1">
      <c r="I193" s="9">
        <v>45870</v>
      </c>
      <c r="J193" s="10">
        <v>45900</v>
      </c>
      <c r="K193" s="25" t="s">
        <v>362</v>
      </c>
      <c r="L193" s="26" t="s">
        <v>363</v>
      </c>
      <c r="M193" s="27" t="s">
        <v>3</v>
      </c>
      <c r="N193" s="40">
        <v>339.15</v>
      </c>
      <c r="O193" s="43">
        <v>4</v>
      </c>
      <c r="P193" s="12">
        <f t="shared" si="7"/>
        <v>1356.6</v>
      </c>
      <c r="Q193" s="17">
        <v>45901</v>
      </c>
      <c r="R193" s="14">
        <v>45930</v>
      </c>
      <c r="S193" s="25" t="s">
        <v>157</v>
      </c>
      <c r="T193" s="26" t="s">
        <v>367</v>
      </c>
      <c r="U193" s="27" t="s">
        <v>174</v>
      </c>
      <c r="V193" s="32">
        <v>39.6</v>
      </c>
      <c r="W193" s="15">
        <v>0</v>
      </c>
      <c r="X193" s="16">
        <f t="shared" si="8"/>
        <v>0</v>
      </c>
    </row>
    <row r="194" spans="4:24" ht="17" thickBot="1">
      <c r="I194" s="9">
        <v>45870</v>
      </c>
      <c r="J194" s="10">
        <v>45900</v>
      </c>
      <c r="K194" s="25" t="s">
        <v>410</v>
      </c>
      <c r="L194" s="26" t="s">
        <v>418</v>
      </c>
      <c r="M194" s="27" t="s">
        <v>123</v>
      </c>
      <c r="N194" s="40">
        <v>420.44</v>
      </c>
      <c r="O194" s="43">
        <v>0</v>
      </c>
      <c r="P194" s="46">
        <f t="shared" si="7"/>
        <v>0</v>
      </c>
      <c r="Q194" s="50" t="s">
        <v>159</v>
      </c>
      <c r="R194" s="49"/>
      <c r="S194" s="44"/>
      <c r="T194" s="44"/>
      <c r="U194" s="44"/>
      <c r="V194" s="44"/>
      <c r="W194" s="44"/>
      <c r="X194" s="45">
        <f>SUM(X11:X193)</f>
        <v>4063277.782399999</v>
      </c>
    </row>
    <row r="195" spans="4:24" ht="16.3">
      <c r="D195" s="1" t="s">
        <v>158</v>
      </c>
      <c r="I195" s="9">
        <v>45870</v>
      </c>
      <c r="J195" s="10">
        <v>45900</v>
      </c>
      <c r="K195" s="18" t="s">
        <v>364</v>
      </c>
      <c r="L195" s="19" t="s">
        <v>365</v>
      </c>
      <c r="M195" s="20" t="s">
        <v>128</v>
      </c>
      <c r="N195" s="36">
        <v>18</v>
      </c>
      <c r="O195" s="41">
        <v>75</v>
      </c>
      <c r="P195" s="12">
        <f t="shared" si="7"/>
        <v>1350</v>
      </c>
      <c r="Q195" s="47"/>
      <c r="R195" s="48"/>
    </row>
    <row r="196" spans="4:24" ht="16.3">
      <c r="D196" s="54" t="s">
        <v>425</v>
      </c>
      <c r="I196" s="9">
        <v>45870</v>
      </c>
      <c r="J196" s="10">
        <v>45900</v>
      </c>
      <c r="K196" s="18" t="s">
        <v>89</v>
      </c>
      <c r="L196" s="19" t="s">
        <v>90</v>
      </c>
      <c r="M196" s="20" t="s">
        <v>6</v>
      </c>
      <c r="N196" s="36">
        <v>45</v>
      </c>
      <c r="O196" s="41">
        <v>270</v>
      </c>
      <c r="P196" s="12">
        <f t="shared" si="7"/>
        <v>12150</v>
      </c>
      <c r="Q196" s="47"/>
      <c r="R196" s="48"/>
    </row>
    <row r="197" spans="4:24" ht="17" thickBot="1">
      <c r="I197" s="17">
        <v>45870</v>
      </c>
      <c r="J197" s="14">
        <v>45900</v>
      </c>
      <c r="K197" s="25" t="s">
        <v>157</v>
      </c>
      <c r="L197" s="26" t="s">
        <v>367</v>
      </c>
      <c r="M197" s="27" t="s">
        <v>174</v>
      </c>
      <c r="N197" s="40">
        <v>39.6</v>
      </c>
      <c r="O197" s="43">
        <v>0</v>
      </c>
      <c r="P197" s="16">
        <f t="shared" si="7"/>
        <v>0</v>
      </c>
      <c r="Q197" s="47"/>
      <c r="R197" s="48"/>
    </row>
    <row r="198" spans="4:24" ht="14.95" thickBot="1">
      <c r="I198" s="51" t="s">
        <v>159</v>
      </c>
      <c r="J198" s="52"/>
      <c r="K198" s="44"/>
      <c r="L198" s="44"/>
      <c r="M198" s="44"/>
      <c r="N198" s="53"/>
      <c r="O198" s="53"/>
      <c r="P198" s="45">
        <f>SUM(P11:P197)</f>
        <v>3873082.3907000003</v>
      </c>
    </row>
  </sheetData>
  <pageMargins left="0.7" right="0.7" top="0.75" bottom="0.75" header="0.3" footer="0.3"/>
  <pageSetup paperSize="5" scale="3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Gabriel Rojas</cp:lastModifiedBy>
  <cp:lastPrinted>2025-10-21T01:14:43Z</cp:lastPrinted>
  <dcterms:created xsi:type="dcterms:W3CDTF">2023-04-10T18:21:03Z</dcterms:created>
  <dcterms:modified xsi:type="dcterms:W3CDTF">2025-10-21T01:14:54Z</dcterms:modified>
</cp:coreProperties>
</file>