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ario\Desktop\TRANSPARENCIA 2025\ABRIL\"/>
    </mc:Choice>
  </mc:AlternateContent>
  <xr:revisionPtr revIDLastSave="0" documentId="13_ncr:1_{1C1720D2-E4B3-4CE1-A019-B65932D20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_FilterDatabase" localSheetId="0" hidden="1">Hoja1!$A$11:$G$11</definedName>
    <definedName name="_xlnm._FilterDatabase" localSheetId="2" hidden="1">Hoja3!$A$3:$B$144</definedName>
  </definedNames>
  <calcPr calcId="181029"/>
</workbook>
</file>

<file path=xl/calcChain.xml><?xml version="1.0" encoding="utf-8"?>
<calcChain xmlns="http://schemas.openxmlformats.org/spreadsheetml/2006/main">
  <c r="E248" i="1" l="1"/>
  <c r="B289" i="3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<sst xmlns="http://schemas.openxmlformats.org/spreadsheetml/2006/main" count="2806" uniqueCount="705">
  <si>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</si>
  <si>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</si>
  <si>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</si>
  <si>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</si>
  <si>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</si>
  <si>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</si>
  <si>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</si>
  <si>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</si>
  <si>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</si>
  <si>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</si>
  <si>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</si>
  <si>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</si>
  <si>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</si>
  <si>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</si>
  <si>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</si>
  <si>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</si>
  <si>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</si>
  <si>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</si>
  <si>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</si>
  <si>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</si>
  <si>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</si>
  <si>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</si>
  <si>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</si>
  <si>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</si>
  <si>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</si>
  <si>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</si>
  <si>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</si>
  <si>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</si>
  <si>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</si>
  <si>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</si>
  <si>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</si>
  <si>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</si>
  <si>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</si>
  <si>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</si>
  <si>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</si>
  <si>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</si>
  <si>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</si>
  <si>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</si>
  <si>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</si>
  <si>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</si>
  <si>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</si>
  <si>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</si>
  <si>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</si>
  <si>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</si>
  <si>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</si>
  <si>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</si>
  <si>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</si>
  <si>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</si>
  <si>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</si>
  <si>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</si>
  <si>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</si>
  <si>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</si>
  <si>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</si>
  <si>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</si>
  <si>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</si>
  <si>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</si>
  <si>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</si>
  <si>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</si>
  <si>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</si>
  <si>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</si>
  <si>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</si>
  <si>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</si>
  <si>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</si>
  <si>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</si>
  <si>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</si>
  <si>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</si>
  <si>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</si>
  <si>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</si>
  <si>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</si>
  <si>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</si>
  <si>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</si>
  <si>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</si>
  <si>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</si>
  <si>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</si>
  <si>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</si>
  <si>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</si>
  <si>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</si>
  <si>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</si>
  <si>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</si>
  <si>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</si>
  <si>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</si>
  <si>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</si>
  <si>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</si>
  <si>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</si>
  <si>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</si>
  <si>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</si>
  <si>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</si>
  <si>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</si>
  <si>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</si>
  <si>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</si>
  <si>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</si>
  <si>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</si>
  <si>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</si>
  <si>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</si>
  <si>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</si>
  <si>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</si>
  <si>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</si>
  <si>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</si>
  <si>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</si>
  <si>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</si>
  <si>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</si>
  <si>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</si>
  <si>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</si>
  <si>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</si>
  <si>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</si>
  <si>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</si>
  <si>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</si>
  <si>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</si>
  <si>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</si>
  <si>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</si>
  <si>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</si>
  <si>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</si>
  <si>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</si>
  <si>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</si>
  <si>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</si>
  <si>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</si>
  <si>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</si>
  <si>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</si>
  <si>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</si>
  <si>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</si>
  <si>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</si>
  <si>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</si>
  <si>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</si>
  <si>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</si>
  <si>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</si>
  <si>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</si>
  <si>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</si>
  <si>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</si>
  <si>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</si>
  <si>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</si>
  <si>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</si>
  <si>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</si>
  <si>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</si>
  <si>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</si>
  <si>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</si>
  <si>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</si>
  <si>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</si>
  <si>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</si>
  <si>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</si>
  <si>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</si>
  <si>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</si>
  <si>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</si>
  <si>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</si>
  <si>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</si>
  <si>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</si>
  <si>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</si>
  <si>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</si>
  <si>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</si>
  <si>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</si>
  <si>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</si>
  <si>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</si>
  <si>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</si>
  <si>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</si>
  <si>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</si>
  <si>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</si>
  <si>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</si>
  <si>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</si>
  <si>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</si>
  <si>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</si>
  <si>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</si>
  <si>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</si>
  <si>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</si>
  <si>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</si>
  <si>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</si>
  <si>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</si>
  <si>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</si>
  <si>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</si>
  <si>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</si>
  <si>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</si>
  <si>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>2.3.7.1.01</t>
  </si>
  <si>
    <t>2.3.9.9.05</t>
  </si>
  <si>
    <t>JEAN CARLOS BASULTO LOPEZ</t>
  </si>
  <si>
    <t>CASA NURTHA, EIRL</t>
  </si>
  <si>
    <t>2.3.9.8.02</t>
  </si>
  <si>
    <t>FESERVICES, SRL</t>
  </si>
  <si>
    <t>PAGADO</t>
  </si>
  <si>
    <t>2.3.7.2.99</t>
  </si>
  <si>
    <t>SARAPE,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</si>
  <si>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</si>
  <si>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</si>
  <si>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</si>
  <si>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</si>
  <si>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2.2.9.2.03</t>
  </si>
  <si>
    <t>2.6.5.6.01</t>
  </si>
  <si>
    <t>2.2.5.4.01</t>
  </si>
  <si>
    <t>2.6.2.1.01</t>
  </si>
  <si>
    <t>TOTAL</t>
  </si>
  <si>
    <t>AFERME, SA</t>
  </si>
  <si>
    <t>MAIKOL JOSE DE LA ROSA RAMIREZ</t>
  </si>
  <si>
    <t>MINERVINO, SRL</t>
  </si>
  <si>
    <t>2.6.5.4.02</t>
  </si>
  <si>
    <t>2.2.5.3.02</t>
  </si>
  <si>
    <t>2.6.9.9.01</t>
  </si>
  <si>
    <t>2.3.8.2.99</t>
  </si>
  <si>
    <t>2.3.7.1.004</t>
  </si>
  <si>
    <t>2.2.8.7.06</t>
  </si>
  <si>
    <t>SAVEV SERVICIOS GENERALES, SRL</t>
  </si>
  <si>
    <t>YAXIS COMERCIAL, SRL</t>
  </si>
  <si>
    <t>KELNET COMPUTER, SRL</t>
  </si>
  <si>
    <t>PROGRAMA DE MEDICAMENTOS ESENCIALES</t>
  </si>
  <si>
    <t>HOSPIFAR, SRL</t>
  </si>
  <si>
    <t>BAUCOMER, SRL</t>
  </si>
  <si>
    <t>BIO NOVA, SRL</t>
  </si>
  <si>
    <t>MACROTECH FARMACEUTICA, SRL</t>
  </si>
  <si>
    <t>SINOPHARMA, SRL</t>
  </si>
  <si>
    <t>AGRO DE MI TIERRA ISIDRO QUEZADA, SRL</t>
  </si>
  <si>
    <t>FREDDY WILMER MATOS MOQUETE</t>
  </si>
  <si>
    <t>B1500000525</t>
  </si>
  <si>
    <t>B1500000172</t>
  </si>
  <si>
    <t>RECOLECCION DE DESECHOS SOLIDOS</t>
  </si>
  <si>
    <t xml:space="preserve">                                                                       </t>
  </si>
  <si>
    <t>B1500000111</t>
  </si>
  <si>
    <t>B1500000114</t>
  </si>
  <si>
    <t>B1500001038</t>
  </si>
  <si>
    <t>KOREX, SRL</t>
  </si>
  <si>
    <t>INGENIERIA TECNOLOGIA Y SERVICIOS OROZCO, SRL</t>
  </si>
  <si>
    <t>B1500000167</t>
  </si>
  <si>
    <t>B1500000562</t>
  </si>
  <si>
    <t>B1500000170</t>
  </si>
  <si>
    <t>EDDY ROBERTO ROJAS PAULINO</t>
  </si>
  <si>
    <t>B1500000380</t>
  </si>
  <si>
    <t>AIR LIQUIDE DOMINICANA, SAS</t>
  </si>
  <si>
    <t>B1500000381</t>
  </si>
  <si>
    <t>B1500000755</t>
  </si>
  <si>
    <t>B1500000362</t>
  </si>
  <si>
    <t>ACROX DOMINICANA, SRL</t>
  </si>
  <si>
    <t>INVERSIONES LFG, SRL</t>
  </si>
  <si>
    <t>E450000000085</t>
  </si>
  <si>
    <t>GRUPO Z HEALTHCARE PRODUCTS DOMINICANA, SRL</t>
  </si>
  <si>
    <t>B1500000179</t>
  </si>
  <si>
    <t>B1500000185</t>
  </si>
  <si>
    <t>B1500000180</t>
  </si>
  <si>
    <t>B1500000135</t>
  </si>
  <si>
    <t>B1500000382</t>
  </si>
  <si>
    <t>B1500000579</t>
  </si>
  <si>
    <t>B1500000578</t>
  </si>
  <si>
    <t>B1500042671</t>
  </si>
  <si>
    <t>B1500042672</t>
  </si>
  <si>
    <t>B1500042673</t>
  </si>
  <si>
    <t>CANELO VARELA CATERING GOURMET, SRL</t>
  </si>
  <si>
    <t>2.6.3.2.01</t>
  </si>
  <si>
    <t>SERVICIOS DE CATERING</t>
  </si>
  <si>
    <t>OTROS PRODUCTOS QUÍMICOS Y CONEXOS</t>
  </si>
  <si>
    <t>OTROS SERVICIOS TÉCNICOS PROFESIONALES</t>
  </si>
  <si>
    <t>PRODUCTOS Y ÚTILES DIVERSOS</t>
  </si>
  <si>
    <t>INSTRUMENTAL MÉDICO Y DE LABORATORIO</t>
  </si>
  <si>
    <t>INTESOL, CORPORATION, SRL</t>
  </si>
  <si>
    <t xml:space="preserve">JM DISTRIBUCIÓN </t>
  </si>
  <si>
    <t>FUNDACION IBEROAMERICANA PARA LA GESTION CALIDADD FUNDIBEQ</t>
  </si>
  <si>
    <t xml:space="preserve">PROVEDEX DR, SRL </t>
  </si>
  <si>
    <t>FARMACEUTICA DALMASI (FARMADAL)</t>
  </si>
  <si>
    <t>REVOLUTION MIB, SRL</t>
  </si>
  <si>
    <t>AGROGLOBAL EXPORT E IMPORT</t>
  </si>
  <si>
    <t>XAVSHA MULTISERVICES</t>
  </si>
  <si>
    <t>INVERSIONES FURO, EIRL</t>
  </si>
  <si>
    <t>ARGOS TECNOQUIMICOS INDUSTRIALES</t>
  </si>
  <si>
    <t>COMPAÑÍA DOMINICANA DE TELEFONOS C POR A</t>
  </si>
  <si>
    <t>SEAN DOMINICANA, SRL</t>
  </si>
  <si>
    <t>2T IMPORTACIONES, SRL</t>
  </si>
  <si>
    <t>SUPLIDORA MARIA Y JOSE, SRL</t>
  </si>
  <si>
    <t>ARGOS TECNOQUIMICOS INDUSTRIALES, EIRL</t>
  </si>
  <si>
    <t>FARMACIA MERFAX, SRL</t>
  </si>
  <si>
    <t>ALMANZAR ESTEVEZ, SRL</t>
  </si>
  <si>
    <t>LAMBDA DIAGNOSTICOS, SRL</t>
  </si>
  <si>
    <t>BIO NUCLEAR, SA</t>
  </si>
  <si>
    <t>CRUZ AYALA, SRL</t>
  </si>
  <si>
    <t>AlMED COMERCIAL,SRL</t>
  </si>
  <si>
    <t>FARMACO INTERNACIONAL, SRL</t>
  </si>
  <si>
    <t>JUT INVERSIONES, SRL</t>
  </si>
  <si>
    <t>MCP MEDICAL CURE PHARMACEUTICAL, SRL</t>
  </si>
  <si>
    <t>EXPERT CLEANNER SQE, SRL</t>
  </si>
  <si>
    <t>RADLAFE GROUP, SRL</t>
  </si>
  <si>
    <t>PLASTIFAR, SA</t>
  </si>
  <si>
    <t>CRUZ-AYALA,SRL</t>
  </si>
  <si>
    <t>PRO PHARMACEUTICAL PEÑA, SRL</t>
  </si>
  <si>
    <t>MEDKEY, SRL</t>
  </si>
  <si>
    <t>LUFISA COMERCIAL, SRL</t>
  </si>
  <si>
    <t>R &amp; R MANTENIMIENTO, SRL</t>
  </si>
  <si>
    <t>DK PETROLEUM, SRL</t>
  </si>
  <si>
    <t>IMPORTEK DOMO¡INICANA, SRL</t>
  </si>
  <si>
    <t>ANTILLES MEDICAL, SRL</t>
  </si>
  <si>
    <t>GLOBAL MEDICAL DOMINICANA-GMD-, SA</t>
  </si>
  <si>
    <t>PISTERA, SRL</t>
  </si>
  <si>
    <t>CEM CARIBBEAN EQUIPMENT MEDICAL, SRL</t>
  </si>
  <si>
    <t>SERVICIOS ELECTROMEDICOS E INSTITUCIONALES, SA</t>
  </si>
  <si>
    <t>OFISOL SUMINISTROS Y SERVICIOS, EIRL</t>
  </si>
  <si>
    <t>MERAKI CONSTRUCTORA, SRL</t>
  </si>
  <si>
    <t>RV DIESEL, SRL</t>
  </si>
  <si>
    <t>2090-1</t>
  </si>
  <si>
    <t>2238-1</t>
  </si>
  <si>
    <t>2240-1</t>
  </si>
  <si>
    <t>2243-1</t>
  </si>
  <si>
    <t>2263-1</t>
  </si>
  <si>
    <t>2265-1</t>
  </si>
  <si>
    <t>2306-1</t>
  </si>
  <si>
    <t>2339-1</t>
  </si>
  <si>
    <t>2345-1</t>
  </si>
  <si>
    <t>2347-1</t>
  </si>
  <si>
    <t>2350-1</t>
  </si>
  <si>
    <t>2352-1</t>
  </si>
  <si>
    <t>2354-1</t>
  </si>
  <si>
    <t>2358-1</t>
  </si>
  <si>
    <t>2360-1</t>
  </si>
  <si>
    <t>2362-1</t>
  </si>
  <si>
    <t>2364-1</t>
  </si>
  <si>
    <t>2366-1</t>
  </si>
  <si>
    <t>2371-1</t>
  </si>
  <si>
    <t>2389-1</t>
  </si>
  <si>
    <t>2392-1</t>
  </si>
  <si>
    <t>2398-1</t>
  </si>
  <si>
    <t>2400-1</t>
  </si>
  <si>
    <t>2402-1</t>
  </si>
  <si>
    <t>2406-1</t>
  </si>
  <si>
    <t>2413-1</t>
  </si>
  <si>
    <t>2415-1</t>
  </si>
  <si>
    <t>2417-1</t>
  </si>
  <si>
    <t>2420-1</t>
  </si>
  <si>
    <t>2422-1</t>
  </si>
  <si>
    <t>2424-1</t>
  </si>
  <si>
    <t>2426-1</t>
  </si>
  <si>
    <t>2428-1</t>
  </si>
  <si>
    <t>2432-1</t>
  </si>
  <si>
    <t>2434-1</t>
  </si>
  <si>
    <t>2436-1</t>
  </si>
  <si>
    <t>2440-1</t>
  </si>
  <si>
    <t>2444-1</t>
  </si>
  <si>
    <t>2450-1</t>
  </si>
  <si>
    <t>2514-1</t>
  </si>
  <si>
    <t>2516-1</t>
  </si>
  <si>
    <t>2520-1</t>
  </si>
  <si>
    <t>2522-1</t>
  </si>
  <si>
    <t>2524-1</t>
  </si>
  <si>
    <t>2532-1</t>
  </si>
  <si>
    <t>2536-1</t>
  </si>
  <si>
    <t>2538-1</t>
  </si>
  <si>
    <t>2540-1</t>
  </si>
  <si>
    <t>2554-1</t>
  </si>
  <si>
    <t>2556-1</t>
  </si>
  <si>
    <t>2558-1</t>
  </si>
  <si>
    <t>2560-1</t>
  </si>
  <si>
    <t>2566-1</t>
  </si>
  <si>
    <t>2568-1</t>
  </si>
  <si>
    <t>2570-1</t>
  </si>
  <si>
    <t>2575-1</t>
  </si>
  <si>
    <t>2577-1</t>
  </si>
  <si>
    <t>2580-1</t>
  </si>
  <si>
    <t>2584-1</t>
  </si>
  <si>
    <t>2587-1</t>
  </si>
  <si>
    <t>2633-1</t>
  </si>
  <si>
    <t>2650-1</t>
  </si>
  <si>
    <t>2652-1</t>
  </si>
  <si>
    <t>2654-1</t>
  </si>
  <si>
    <t>2656-1</t>
  </si>
  <si>
    <t>2658-1</t>
  </si>
  <si>
    <t>2685-1</t>
  </si>
  <si>
    <t>2687-1</t>
  </si>
  <si>
    <t>2689-1</t>
  </si>
  <si>
    <t>2692-1</t>
  </si>
  <si>
    <t>2694-1</t>
  </si>
  <si>
    <t>2698-1</t>
  </si>
  <si>
    <t>2702-1</t>
  </si>
  <si>
    <t>2721-1</t>
  </si>
  <si>
    <t>2723-1</t>
  </si>
  <si>
    <t>2725-1</t>
  </si>
  <si>
    <t>2727-1</t>
  </si>
  <si>
    <t>2730-1</t>
  </si>
  <si>
    <t>2733-1</t>
  </si>
  <si>
    <t>2737-1</t>
  </si>
  <si>
    <t>2740-1</t>
  </si>
  <si>
    <t>2743-1</t>
  </si>
  <si>
    <t>2752-1</t>
  </si>
  <si>
    <t>2754-1</t>
  </si>
  <si>
    <t>2757-1</t>
  </si>
  <si>
    <t>2763-1</t>
  </si>
  <si>
    <t>2765-1</t>
  </si>
  <si>
    <t>2767-1</t>
  </si>
  <si>
    <t>2769-1</t>
  </si>
  <si>
    <t>2771-1</t>
  </si>
  <si>
    <t>2774-1</t>
  </si>
  <si>
    <t>2776-1</t>
  </si>
  <si>
    <t>2778-1</t>
  </si>
  <si>
    <t>2780-1</t>
  </si>
  <si>
    <t>2782-1</t>
  </si>
  <si>
    <t>2784-1</t>
  </si>
  <si>
    <t>2795-1</t>
  </si>
  <si>
    <t>2797-1</t>
  </si>
  <si>
    <t>2800-1</t>
  </si>
  <si>
    <t>2802-1</t>
  </si>
  <si>
    <t>2805-1</t>
  </si>
  <si>
    <t>2807-1</t>
  </si>
  <si>
    <t>2811-1</t>
  </si>
  <si>
    <t>2830-1</t>
  </si>
  <si>
    <t>2832-1</t>
  </si>
  <si>
    <t>2834-1</t>
  </si>
  <si>
    <t>2837-1</t>
  </si>
  <si>
    <t>2839-1</t>
  </si>
  <si>
    <t>2841-1</t>
  </si>
  <si>
    <t>2845-1</t>
  </si>
  <si>
    <t>2847-1</t>
  </si>
  <si>
    <t>2849-1</t>
  </si>
  <si>
    <t>2851-1</t>
  </si>
  <si>
    <t>2853-1</t>
  </si>
  <si>
    <t>2855-1</t>
  </si>
  <si>
    <t>2862-1</t>
  </si>
  <si>
    <t>2864-1</t>
  </si>
  <si>
    <t>2866-1</t>
  </si>
  <si>
    <t>2870-1</t>
  </si>
  <si>
    <t>2872-1</t>
  </si>
  <si>
    <t>2877-1</t>
  </si>
  <si>
    <t>2879-1</t>
  </si>
  <si>
    <t>2881-1</t>
  </si>
  <si>
    <t>2888-1</t>
  </si>
  <si>
    <t>2890-1</t>
  </si>
  <si>
    <t>2893-1</t>
  </si>
  <si>
    <t>2897-1</t>
  </si>
  <si>
    <t>2901-1</t>
  </si>
  <si>
    <t>2907-1</t>
  </si>
  <si>
    <t>2909-1</t>
  </si>
  <si>
    <t>2913-1</t>
  </si>
  <si>
    <t>2915-1</t>
  </si>
  <si>
    <t>2917-1</t>
  </si>
  <si>
    <t>2925-1</t>
  </si>
  <si>
    <t>2941-1</t>
  </si>
  <si>
    <t>2945-1</t>
  </si>
  <si>
    <t>2947-1</t>
  </si>
  <si>
    <t>2949-1</t>
  </si>
  <si>
    <t>2951-1</t>
  </si>
  <si>
    <t>2954-1</t>
  </si>
  <si>
    <t>2956-1</t>
  </si>
  <si>
    <t>2958-1</t>
  </si>
  <si>
    <t>2960-1</t>
  </si>
  <si>
    <t>2962-1</t>
  </si>
  <si>
    <t>2964-1</t>
  </si>
  <si>
    <t>2989-1</t>
  </si>
  <si>
    <t>2994-1</t>
  </si>
  <si>
    <t>2995-1</t>
  </si>
  <si>
    <t>2997-1</t>
  </si>
  <si>
    <t>3000-1</t>
  </si>
  <si>
    <t>3006-1</t>
  </si>
  <si>
    <t>3007-1</t>
  </si>
  <si>
    <t>3010-1</t>
  </si>
  <si>
    <t>3012-1</t>
  </si>
  <si>
    <t>3014-1</t>
  </si>
  <si>
    <t>3017-1</t>
  </si>
  <si>
    <t>3019-1</t>
  </si>
  <si>
    <t>3021-1</t>
  </si>
  <si>
    <t>3023-1</t>
  </si>
  <si>
    <t>3025-1</t>
  </si>
  <si>
    <t>3027-1</t>
  </si>
  <si>
    <t>3029-1</t>
  </si>
  <si>
    <t>3031-1</t>
  </si>
  <si>
    <t>3035-1</t>
  </si>
  <si>
    <t>3043-1</t>
  </si>
  <si>
    <t>3047-1</t>
  </si>
  <si>
    <t>3058-1</t>
  </si>
  <si>
    <t>3060-1</t>
  </si>
  <si>
    <t>3064-1</t>
  </si>
  <si>
    <t>3067-1</t>
  </si>
  <si>
    <t>3069-1</t>
  </si>
  <si>
    <t>3072-1</t>
  </si>
  <si>
    <t>3074-1</t>
  </si>
  <si>
    <t>3077-1</t>
  </si>
  <si>
    <t>3078-1</t>
  </si>
  <si>
    <t>3081-1</t>
  </si>
  <si>
    <t>3084-1</t>
  </si>
  <si>
    <t>3085-1</t>
  </si>
  <si>
    <t>3087-1</t>
  </si>
  <si>
    <t>3089-1</t>
  </si>
  <si>
    <t>3092-1</t>
  </si>
  <si>
    <t>3097-1</t>
  </si>
  <si>
    <t>3098-1</t>
  </si>
  <si>
    <t>3100-1</t>
  </si>
  <si>
    <t>3107-1</t>
  </si>
  <si>
    <t>3109-1</t>
  </si>
  <si>
    <t>3110-1</t>
  </si>
  <si>
    <t>3115-1</t>
  </si>
  <si>
    <t>3116-1</t>
  </si>
  <si>
    <t>3117-1</t>
  </si>
  <si>
    <t>3118-1</t>
  </si>
  <si>
    <t>3120-1</t>
  </si>
  <si>
    <t>3122-1</t>
  </si>
  <si>
    <t>3123-1</t>
  </si>
  <si>
    <t>3125-1</t>
  </si>
  <si>
    <t>3127-1</t>
  </si>
  <si>
    <t>3131-1</t>
  </si>
  <si>
    <t>3133-1</t>
  </si>
  <si>
    <t>3134-1</t>
  </si>
  <si>
    <t>3137-1</t>
  </si>
  <si>
    <t>3138-1</t>
  </si>
  <si>
    <t>3140-1</t>
  </si>
  <si>
    <t>3142-1</t>
  </si>
  <si>
    <t>3144-1</t>
  </si>
  <si>
    <t>3146-1</t>
  </si>
  <si>
    <t>3148-1</t>
  </si>
  <si>
    <t>3152-1</t>
  </si>
  <si>
    <t>3154-1</t>
  </si>
  <si>
    <t>3156-1</t>
  </si>
  <si>
    <t>3159-1</t>
  </si>
  <si>
    <t>3160-1</t>
  </si>
  <si>
    <t>3162-1</t>
  </si>
  <si>
    <t>3164-1</t>
  </si>
  <si>
    <t>3166-1</t>
  </si>
  <si>
    <t>3168-1</t>
  </si>
  <si>
    <t>3184-1</t>
  </si>
  <si>
    <t>3189-1</t>
  </si>
  <si>
    <t>B1500000073</t>
  </si>
  <si>
    <t>B1500000288</t>
  </si>
  <si>
    <t>B1500000757</t>
  </si>
  <si>
    <t>B1500000254</t>
  </si>
  <si>
    <t>PR2025/7</t>
  </si>
  <si>
    <t>B1500000552</t>
  </si>
  <si>
    <t>B1500000106</t>
  </si>
  <si>
    <t>B1500002189</t>
  </si>
  <si>
    <t>B1500000153</t>
  </si>
  <si>
    <t>B1500000384</t>
  </si>
  <si>
    <t>B1500000713</t>
  </si>
  <si>
    <t>B1500000542</t>
  </si>
  <si>
    <t>B1500000373</t>
  </si>
  <si>
    <t>B1500000110</t>
  </si>
  <si>
    <t>B1500001218</t>
  </si>
  <si>
    <t>E450000000791</t>
  </si>
  <si>
    <t>B1500000163</t>
  </si>
  <si>
    <t>B1500002196</t>
  </si>
  <si>
    <t>B1500016609</t>
  </si>
  <si>
    <t>B1500000586</t>
  </si>
  <si>
    <t>B1500000580</t>
  </si>
  <si>
    <t>B1500000881</t>
  </si>
  <si>
    <t>B1500001215</t>
  </si>
  <si>
    <t>B1500001216</t>
  </si>
  <si>
    <t>B1500001217</t>
  </si>
  <si>
    <t>B1500000593</t>
  </si>
  <si>
    <t>B1500000183</t>
  </si>
  <si>
    <t>B1500000879</t>
  </si>
  <si>
    <t>B1500000878</t>
  </si>
  <si>
    <t>B1500000877</t>
  </si>
  <si>
    <t>B1500000876</t>
  </si>
  <si>
    <t>B1500000880</t>
  </si>
  <si>
    <t>B1500003147</t>
  </si>
  <si>
    <t>E450000068831</t>
  </si>
  <si>
    <t>E450000068832</t>
  </si>
  <si>
    <t>E450000071481</t>
  </si>
  <si>
    <t>E450000071482</t>
  </si>
  <si>
    <t>B1500004808</t>
  </si>
  <si>
    <t>B1500000712</t>
  </si>
  <si>
    <t>B1500004810</t>
  </si>
  <si>
    <t>B1500004807</t>
  </si>
  <si>
    <t>B1500000385</t>
  </si>
  <si>
    <t>B1500000112</t>
  </si>
  <si>
    <t>B1500000184</t>
  </si>
  <si>
    <t>B1500000009</t>
  </si>
  <si>
    <t>B1500000008</t>
  </si>
  <si>
    <t>B1500000585</t>
  </si>
  <si>
    <t>B1500000584</t>
  </si>
  <si>
    <t>B1500000583</t>
  </si>
  <si>
    <t>B1500004809</t>
  </si>
  <si>
    <t>B1500000186</t>
  </si>
  <si>
    <t>B1800000666</t>
  </si>
  <si>
    <t>B1500000582</t>
  </si>
  <si>
    <t>B1500000599</t>
  </si>
  <si>
    <t>B1500000313</t>
  </si>
  <si>
    <t>B1500007908</t>
  </si>
  <si>
    <t>E450000000008</t>
  </si>
  <si>
    <t>B1500004820</t>
  </si>
  <si>
    <t>B1500016699</t>
  </si>
  <si>
    <t>B1500000882</t>
  </si>
  <si>
    <t>B1500000187</t>
  </si>
  <si>
    <t>E450000005545</t>
  </si>
  <si>
    <t>E450000000664</t>
  </si>
  <si>
    <t>B1500008357</t>
  </si>
  <si>
    <t>B1500016698</t>
  </si>
  <si>
    <t>B1500002213</t>
  </si>
  <si>
    <t>B1500000590</t>
  </si>
  <si>
    <t>B1500000587</t>
  </si>
  <si>
    <t>B1500000588</t>
  </si>
  <si>
    <t>B1500000445</t>
  </si>
  <si>
    <t>B1500000042</t>
  </si>
  <si>
    <t>B1500000368</t>
  </si>
  <si>
    <t>B1500000905</t>
  </si>
  <si>
    <t>B1500000806</t>
  </si>
  <si>
    <t>B1500000068</t>
  </si>
  <si>
    <t>B1500000595</t>
  </si>
  <si>
    <t>B1500000594</t>
  </si>
  <si>
    <t>B1500000113</t>
  </si>
  <si>
    <t>B1500000551</t>
  </si>
  <si>
    <t>B1500000265</t>
  </si>
  <si>
    <t>B1500000570</t>
  </si>
  <si>
    <t>B1500000086</t>
  </si>
  <si>
    <t>B1500000369</t>
  </si>
  <si>
    <t>B1500000190</t>
  </si>
  <si>
    <t>B1500000191</t>
  </si>
  <si>
    <t>B1500000116</t>
  </si>
  <si>
    <t>B1500000115</t>
  </si>
  <si>
    <t>B1500000192</t>
  </si>
  <si>
    <t>B1500000188</t>
  </si>
  <si>
    <t>E450000000052</t>
  </si>
  <si>
    <t>E450000000644</t>
  </si>
  <si>
    <t>B1500000189</t>
  </si>
  <si>
    <t>B1500000903</t>
  </si>
  <si>
    <t>B1500000907</t>
  </si>
  <si>
    <t>B1500000535</t>
  </si>
  <si>
    <t>B1500000544</t>
  </si>
  <si>
    <t>E450000000837</t>
  </si>
  <si>
    <t>B1500004850</t>
  </si>
  <si>
    <t>B1500004848</t>
  </si>
  <si>
    <t>B1500001285</t>
  </si>
  <si>
    <t>B1500003199</t>
  </si>
  <si>
    <t>B1500003198</t>
  </si>
  <si>
    <t>B1500004849</t>
  </si>
  <si>
    <t>B1500000545</t>
  </si>
  <si>
    <t>B1500000550</t>
  </si>
  <si>
    <t>b1500000543</t>
  </si>
  <si>
    <t>B1500000536</t>
  </si>
  <si>
    <t>B1500000592</t>
  </si>
  <si>
    <t>B1500000759</t>
  </si>
  <si>
    <t>B1500000758</t>
  </si>
  <si>
    <t>E450000000830</t>
  </si>
  <si>
    <t>E450000000836</t>
  </si>
  <si>
    <t>B1500000370</t>
  </si>
  <si>
    <t>B1500000372</t>
  </si>
  <si>
    <t>B1500000374</t>
  </si>
  <si>
    <t>B1500000386</t>
  </si>
  <si>
    <t>B1500000371</t>
  </si>
  <si>
    <t>B1500000383</t>
  </si>
  <si>
    <t>B1500000600</t>
  </si>
  <si>
    <t>B1500000146</t>
  </si>
  <si>
    <t>B1500000446</t>
  </si>
  <si>
    <t>B1500000581</t>
  </si>
  <si>
    <t>B1500000298</t>
  </si>
  <si>
    <t>B1500000926</t>
  </si>
  <si>
    <t>B1500000925</t>
  </si>
  <si>
    <t>B1500000591</t>
  </si>
  <si>
    <t>B1500000260</t>
  </si>
  <si>
    <t>B1500000261</t>
  </si>
  <si>
    <t>B1500003163</t>
  </si>
  <si>
    <t>B1500000366</t>
  </si>
  <si>
    <t>B1500001098</t>
  </si>
  <si>
    <t>B1500001097</t>
  </si>
  <si>
    <t>B1500000390</t>
  </si>
  <si>
    <t>B1500000388</t>
  </si>
  <si>
    <t>B1500000389</t>
  </si>
  <si>
    <t>B1500003220</t>
  </si>
  <si>
    <t>B1500000392</t>
  </si>
  <si>
    <t>B1500000447</t>
  </si>
  <si>
    <t>B1500014803</t>
  </si>
  <si>
    <t>B1500014896</t>
  </si>
  <si>
    <t>B1500000193</t>
  </si>
  <si>
    <t>B1500000475</t>
  </si>
  <si>
    <t>B1500008371</t>
  </si>
  <si>
    <t>B1500000761</t>
  </si>
  <si>
    <t>B1500003197</t>
  </si>
  <si>
    <t>B1500000538</t>
  </si>
  <si>
    <t>B1500000198</t>
  </si>
  <si>
    <t>B1500000391</t>
  </si>
  <si>
    <t>B1500000559</t>
  </si>
  <si>
    <t>B1500000597</t>
  </si>
  <si>
    <t>B1500000598</t>
  </si>
  <si>
    <t>B1500000196</t>
  </si>
  <si>
    <t>B1500000248</t>
  </si>
  <si>
    <t>B1500000596</t>
  </si>
  <si>
    <t>B1500000560</t>
  </si>
  <si>
    <t>B1500000394</t>
  </si>
  <si>
    <t>B1500000601</t>
  </si>
  <si>
    <t>B1500000194</t>
  </si>
  <si>
    <t>B1500001595</t>
  </si>
  <si>
    <t>B1500000129</t>
  </si>
  <si>
    <t>E450000000002</t>
  </si>
  <si>
    <t>B1500000067</t>
  </si>
  <si>
    <t>E450000001927</t>
  </si>
  <si>
    <t>E450000001947</t>
  </si>
  <si>
    <t>E450000001950</t>
  </si>
  <si>
    <t>E450000001978</t>
  </si>
  <si>
    <t>B1500001364</t>
  </si>
  <si>
    <t>E450000002034</t>
  </si>
  <si>
    <t>E450000000093</t>
  </si>
  <si>
    <t>B1500000486</t>
  </si>
  <si>
    <t>B1500004854</t>
  </si>
  <si>
    <t>B1500000602</t>
  </si>
  <si>
    <t>B1500000202</t>
  </si>
  <si>
    <t>B1500000181</t>
  </si>
  <si>
    <t>B1500001226</t>
  </si>
  <si>
    <t>B1500000200</t>
  </si>
  <si>
    <t>B1500000767</t>
  </si>
  <si>
    <t>B1500000201</t>
  </si>
  <si>
    <t>B1500000199</t>
  </si>
  <si>
    <t>B1500000182</t>
  </si>
  <si>
    <t>B1500001224</t>
  </si>
  <si>
    <t>B1500001225</t>
  </si>
  <si>
    <t>E450000074059</t>
  </si>
  <si>
    <t>E450000074060</t>
  </si>
  <si>
    <t>B1500043046</t>
  </si>
  <si>
    <t>B1500043310</t>
  </si>
  <si>
    <t>B1500043325</t>
  </si>
  <si>
    <t>2.2.7.2.05</t>
  </si>
  <si>
    <t>2.2.7.1.05</t>
  </si>
  <si>
    <t>2.3.1.101</t>
  </si>
  <si>
    <t>2.6.9.6.01</t>
  </si>
  <si>
    <t>2.3.6.1.05</t>
  </si>
  <si>
    <t>TELEFONO LOCAL</t>
  </si>
  <si>
    <t>EQUIPOS DE CLIMATIZACIÓN</t>
  </si>
  <si>
    <t>ALQUILER DE EQUIPO DE TECNOLOGÍA Y ALMACENAMIENTO DE DATOS</t>
  </si>
  <si>
    <t>MANTENIMIENTO Y REPARACIÓN DE EQUIPO DE COMUNICACIÓN Y AUDIOVISUALES</t>
  </si>
  <si>
    <t>MANTENIMIENTO Y REPARACIÓN EN OBRAS DE DOMINIO PÚBLICO</t>
  </si>
  <si>
    <t>ACCESORIOS PARA EDIFICACIONES RESIDENCIALES Y NO RESIDENCIALES</t>
  </si>
  <si>
    <t>PRODUCTOS DE ARCILLA Y DERIVADOS</t>
  </si>
  <si>
    <t>FACTURAS PAGADAS ABRIL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</si>
</sst>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  <numFmt numFmtId="170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E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10" fillId="0" borderId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5" fillId="0" borderId="1" xfId="0" applyFont="1" applyBorder="1"/>
    <xf numFmtId="16" fontId="0" fillId="0" borderId="1" xfId="0" applyNumberFormat="1" applyBorder="1"/>
    <xf numFmtId="0" fontId="16" fillId="0" borderId="0" xfId="0" applyFont="1"/>
    <xf numFmtId="0" fontId="0" fillId="7" borderId="0" xfId="0" applyFill="1"/>
    <xf numFmtId="0" fontId="7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0" fillId="8" borderId="0" xfId="0" applyFill="1"/>
    <xf numFmtId="14" fontId="0" fillId="0" borderId="1" xfId="0" applyNumberFormat="1" applyBorder="1"/>
    <xf numFmtId="0" fontId="12" fillId="0" borderId="1" xfId="0" applyFont="1" applyBorder="1" applyAlignment="1">
      <alignment horizontal="center"/>
    </xf>
    <xf numFmtId="0" fontId="0" fillId="0" borderId="7" xfId="0" applyBorder="1"/>
    <xf numFmtId="14" fontId="15" fillId="0" borderId="1" xfId="0" applyNumberFormat="1" applyFont="1" applyBorder="1"/>
    <xf numFmtId="165" fontId="0" fillId="0" borderId="5" xfId="0" applyNumberFormat="1" applyBorder="1"/>
    <xf numFmtId="0" fontId="0" fillId="9" borderId="1" xfId="0" applyFill="1" applyBorder="1"/>
    <xf numFmtId="0" fontId="0" fillId="2" borderId="1" xfId="0" applyFill="1" applyBorder="1"/>
    <xf numFmtId="0" fontId="0" fillId="0" borderId="3" xfId="0" applyBorder="1" applyAlignment="1">
      <alignment horizontal="center"/>
    </xf>
    <xf numFmtId="0" fontId="15" fillId="0" borderId="3" xfId="0" applyFont="1" applyBorder="1"/>
    <xf numFmtId="0" fontId="0" fillId="2" borderId="3" xfId="0" applyFill="1" applyBorder="1"/>
    <xf numFmtId="170" fontId="0" fillId="0" borderId="5" xfId="0" applyNumberFormat="1" applyBorder="1"/>
    <xf numFmtId="170" fontId="15" fillId="0" borderId="5" xfId="0" applyNumberFormat="1" applyFont="1" applyBorder="1"/>
    <xf numFmtId="170" fontId="0" fillId="0" borderId="5" xfId="130" applyNumberFormat="1" applyFont="1" applyFill="1" applyBorder="1"/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horizontal="center"/>
    </xf>
    <xf numFmtId="0" fontId="17" fillId="1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1</xdr:row>
      <xdr:rowOff>89858</xdr:rowOff>
    </xdr:from>
    <xdr:to>
      <xdr:col>2</xdr:col>
      <xdr:colOff>1664540</xdr:colOff>
      <xdr:row>7</xdr:row>
      <xdr:rowOff>44030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278561"/>
          <a:ext cx="3335907" cy="108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222131</xdr:colOff>
      <xdr:row>1</xdr:row>
      <xdr:rowOff>56071</xdr:rowOff>
    </xdr:from>
    <xdr:to>
      <xdr:col>8</xdr:col>
      <xdr:colOff>80219</xdr:colOff>
      <xdr:row>7</xdr:row>
      <xdr:rowOff>181149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3405" y="244774"/>
          <a:ext cx="1475540" cy="125729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59307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255"/>
  <sheetViews>
    <sheetView showGridLines="0" tabSelected="1" zoomScale="106" zoomScaleNormal="106" workbookViewId="0">
      <selection activeCell="J9" sqref="J9"/>
    </sheetView>
  </sheetViews>
  <sheetFormatPr baseColWidth="10" defaultRowHeight="15" x14ac:dyDescent="0.25"/>
  <cols>
    <col min="1" max="1" width="11.42578125" customWidth="1"/>
    <col min="2" max="2" width="15" bestFit="1" customWidth="1"/>
    <col min="3" max="3" width="63.85546875" customWidth="1"/>
    <col min="4" max="4" width="60.140625" style="20" customWidth="1"/>
    <col min="5" max="5" width="19.5703125" customWidth="1"/>
    <col min="6" max="6" width="10.42578125" customWidth="1"/>
    <col min="7" max="7" width="13.85546875" customWidth="1"/>
    <col min="8" max="8" width="0" hidden="1" customWidth="1"/>
  </cols>
  <sheetData>
    <row r="3" spans="1:7" x14ac:dyDescent="0.25">
      <c r="C3" s="20"/>
    </row>
    <row r="5" spans="1:7" x14ac:dyDescent="0.25">
      <c r="C5" s="4" t="s">
        <v>7</v>
      </c>
      <c r="D5" s="45"/>
    </row>
    <row r="6" spans="1:7" x14ac:dyDescent="0.25">
      <c r="C6" s="4" t="s">
        <v>8</v>
      </c>
      <c r="D6" s="45"/>
    </row>
    <row r="7" spans="1:7" x14ac:dyDescent="0.25">
      <c r="C7" s="4" t="s">
        <v>9</v>
      </c>
      <c r="D7" s="45"/>
    </row>
    <row r="8" spans="1:7" x14ac:dyDescent="0.25">
      <c r="D8" s="45"/>
    </row>
    <row r="9" spans="1:7" ht="21" x14ac:dyDescent="0.35">
      <c r="C9" s="1" t="s">
        <v>210</v>
      </c>
      <c r="D9" s="21" t="s">
        <v>704</v>
      </c>
    </row>
    <row r="10" spans="1:7" ht="18.75" x14ac:dyDescent="0.3">
      <c r="C10" s="2"/>
    </row>
    <row r="11" spans="1:7" ht="27" customHeight="1" x14ac:dyDescent="0.25">
      <c r="A11" s="26" t="s">
        <v>0</v>
      </c>
      <c r="B11" s="26" t="s">
        <v>1</v>
      </c>
      <c r="C11" s="26" t="s">
        <v>2</v>
      </c>
      <c r="D11" s="26" t="s">
        <v>3</v>
      </c>
      <c r="E11" s="26" t="s">
        <v>4</v>
      </c>
      <c r="F11" s="26" t="s">
        <v>5</v>
      </c>
      <c r="G11" s="26" t="s">
        <v>6</v>
      </c>
    </row>
    <row r="12" spans="1:7" x14ac:dyDescent="0.25">
      <c r="A12" s="29">
        <v>45761</v>
      </c>
      <c r="B12" s="19" t="s">
        <v>543</v>
      </c>
      <c r="C12" s="13" t="s">
        <v>258</v>
      </c>
      <c r="D12" s="42" t="s">
        <v>51</v>
      </c>
      <c r="E12" s="39">
        <v>59000</v>
      </c>
      <c r="F12" s="13" t="s">
        <v>328</v>
      </c>
      <c r="G12" s="30" t="s">
        <v>175</v>
      </c>
    </row>
    <row r="13" spans="1:7" x14ac:dyDescent="0.25">
      <c r="A13" s="29">
        <v>45771</v>
      </c>
      <c r="B13" s="19" t="s">
        <v>591</v>
      </c>
      <c r="C13" s="13" t="s">
        <v>225</v>
      </c>
      <c r="D13" s="42" t="s">
        <v>209</v>
      </c>
      <c r="E13" s="39">
        <v>100000</v>
      </c>
      <c r="F13" s="13" t="s">
        <v>421</v>
      </c>
      <c r="G13" s="30" t="s">
        <v>175</v>
      </c>
    </row>
    <row r="14" spans="1:7" x14ac:dyDescent="0.25">
      <c r="A14" s="29">
        <v>45771</v>
      </c>
      <c r="B14" s="46" t="s">
        <v>232</v>
      </c>
      <c r="C14" s="13" t="s">
        <v>225</v>
      </c>
      <c r="D14" s="42" t="s">
        <v>209</v>
      </c>
      <c r="E14" s="39">
        <v>100000</v>
      </c>
      <c r="F14" s="13" t="s">
        <v>421</v>
      </c>
      <c r="G14" s="30" t="s">
        <v>175</v>
      </c>
    </row>
    <row r="15" spans="1:7" x14ac:dyDescent="0.25">
      <c r="A15" s="29">
        <v>45772</v>
      </c>
      <c r="B15" s="19" t="s">
        <v>624</v>
      </c>
      <c r="C15" s="13" t="s">
        <v>225</v>
      </c>
      <c r="D15" s="42" t="s">
        <v>209</v>
      </c>
      <c r="E15" s="39">
        <v>100000</v>
      </c>
      <c r="F15" s="19" t="s">
        <v>425</v>
      </c>
      <c r="G15" s="30" t="s">
        <v>175</v>
      </c>
    </row>
    <row r="16" spans="1:7" x14ac:dyDescent="0.25">
      <c r="A16" s="29">
        <v>45776</v>
      </c>
      <c r="B16" s="19" t="s">
        <v>643</v>
      </c>
      <c r="C16" s="13" t="s">
        <v>187</v>
      </c>
      <c r="D16" s="42" t="s">
        <v>53</v>
      </c>
      <c r="E16" s="39">
        <v>130485.07</v>
      </c>
      <c r="F16" s="31" t="s">
        <v>447</v>
      </c>
      <c r="G16" s="30" t="s">
        <v>175</v>
      </c>
    </row>
    <row r="17" spans="1:7" x14ac:dyDescent="0.25">
      <c r="A17" s="29">
        <v>45776</v>
      </c>
      <c r="B17" s="19" t="s">
        <v>644</v>
      </c>
      <c r="C17" s="13" t="s">
        <v>187</v>
      </c>
      <c r="D17" s="42" t="s">
        <v>53</v>
      </c>
      <c r="E17" s="39">
        <v>130658.77</v>
      </c>
      <c r="F17" s="13" t="s">
        <v>448</v>
      </c>
      <c r="G17" s="30" t="s">
        <v>175</v>
      </c>
    </row>
    <row r="18" spans="1:7" x14ac:dyDescent="0.25">
      <c r="A18" s="29">
        <v>45755</v>
      </c>
      <c r="B18" s="19" t="s">
        <v>507</v>
      </c>
      <c r="C18" s="13" t="s">
        <v>205</v>
      </c>
      <c r="D18" s="42" t="s">
        <v>54</v>
      </c>
      <c r="E18" s="39">
        <v>10125</v>
      </c>
      <c r="F18" s="13" t="s">
        <v>291</v>
      </c>
      <c r="G18" s="30" t="s">
        <v>175</v>
      </c>
    </row>
    <row r="19" spans="1:7" x14ac:dyDescent="0.25">
      <c r="A19" s="29">
        <v>45770</v>
      </c>
      <c r="B19" s="19" t="s">
        <v>223</v>
      </c>
      <c r="C19" s="13" t="s">
        <v>205</v>
      </c>
      <c r="D19" s="42" t="s">
        <v>54</v>
      </c>
      <c r="E19" s="39">
        <v>12562.5</v>
      </c>
      <c r="F19" s="13" t="s">
        <v>391</v>
      </c>
      <c r="G19" s="30" t="s">
        <v>175</v>
      </c>
    </row>
    <row r="20" spans="1:7" x14ac:dyDescent="0.25">
      <c r="A20" s="29">
        <v>45770</v>
      </c>
      <c r="B20" s="19" t="s">
        <v>613</v>
      </c>
      <c r="C20" s="13" t="s">
        <v>205</v>
      </c>
      <c r="D20" s="42" t="s">
        <v>54</v>
      </c>
      <c r="E20" s="39">
        <v>2200</v>
      </c>
      <c r="F20" s="13" t="s">
        <v>406</v>
      </c>
      <c r="G20" s="30" t="s">
        <v>175</v>
      </c>
    </row>
    <row r="21" spans="1:7" x14ac:dyDescent="0.25">
      <c r="A21" s="29">
        <v>45770</v>
      </c>
      <c r="B21" s="19" t="s">
        <v>614</v>
      </c>
      <c r="C21" s="13" t="s">
        <v>205</v>
      </c>
      <c r="D21" s="42" t="s">
        <v>54</v>
      </c>
      <c r="E21" s="39">
        <v>8250</v>
      </c>
      <c r="F21" s="19" t="s">
        <v>407</v>
      </c>
      <c r="G21" s="30" t="s">
        <v>175</v>
      </c>
    </row>
    <row r="22" spans="1:7" x14ac:dyDescent="0.25">
      <c r="A22" s="29">
        <v>45776</v>
      </c>
      <c r="B22" s="19" t="s">
        <v>648</v>
      </c>
      <c r="C22" s="13" t="s">
        <v>205</v>
      </c>
      <c r="D22" s="42" t="s">
        <v>54</v>
      </c>
      <c r="E22" s="39">
        <v>12520</v>
      </c>
      <c r="F22" s="19" t="s">
        <v>453</v>
      </c>
      <c r="G22" s="30" t="s">
        <v>175</v>
      </c>
    </row>
    <row r="23" spans="1:7" x14ac:dyDescent="0.25">
      <c r="A23" s="29">
        <v>45757</v>
      </c>
      <c r="B23" s="19" t="s">
        <v>515</v>
      </c>
      <c r="C23" s="13" t="s">
        <v>252</v>
      </c>
      <c r="D23" s="42" t="s">
        <v>54</v>
      </c>
      <c r="E23" s="39">
        <v>83200</v>
      </c>
      <c r="F23" s="19" t="s">
        <v>301</v>
      </c>
      <c r="G23" s="30" t="s">
        <v>175</v>
      </c>
    </row>
    <row r="24" spans="1:7" x14ac:dyDescent="0.25">
      <c r="A24" s="29">
        <v>45776</v>
      </c>
      <c r="B24" s="19" t="s">
        <v>667</v>
      </c>
      <c r="C24" s="13" t="s">
        <v>221</v>
      </c>
      <c r="D24" s="42" t="s">
        <v>55</v>
      </c>
      <c r="E24" s="39">
        <v>187183.16</v>
      </c>
      <c r="F24" s="22" t="s">
        <v>477</v>
      </c>
      <c r="G24" s="30" t="s">
        <v>175</v>
      </c>
    </row>
    <row r="25" spans="1:7" x14ac:dyDescent="0.25">
      <c r="A25" s="29">
        <v>45776</v>
      </c>
      <c r="B25" s="19" t="s">
        <v>668</v>
      </c>
      <c r="C25" s="13" t="s">
        <v>221</v>
      </c>
      <c r="D25" s="42" t="s">
        <v>55</v>
      </c>
      <c r="E25" s="39">
        <v>3943.56</v>
      </c>
      <c r="F25" s="22" t="s">
        <v>477</v>
      </c>
      <c r="G25" s="30" t="s">
        <v>175</v>
      </c>
    </row>
    <row r="26" spans="1:7" x14ac:dyDescent="0.25">
      <c r="A26" s="29">
        <v>45776</v>
      </c>
      <c r="B26" s="19" t="s">
        <v>669</v>
      </c>
      <c r="C26" s="13" t="s">
        <v>221</v>
      </c>
      <c r="D26" s="42" t="s">
        <v>55</v>
      </c>
      <c r="E26" s="39">
        <v>183415.66</v>
      </c>
      <c r="F26" s="22" t="s">
        <v>477</v>
      </c>
      <c r="G26" s="30" t="s">
        <v>175</v>
      </c>
    </row>
    <row r="27" spans="1:7" x14ac:dyDescent="0.25">
      <c r="A27" s="29">
        <v>45776</v>
      </c>
      <c r="B27" s="19" t="s">
        <v>670</v>
      </c>
      <c r="C27" s="13" t="s">
        <v>221</v>
      </c>
      <c r="D27" s="42" t="s">
        <v>55</v>
      </c>
      <c r="E27" s="39">
        <v>190008.79</v>
      </c>
      <c r="F27" s="22" t="s">
        <v>477</v>
      </c>
      <c r="G27" s="30" t="s">
        <v>175</v>
      </c>
    </row>
    <row r="28" spans="1:7" x14ac:dyDescent="0.25">
      <c r="A28" s="29">
        <v>45776</v>
      </c>
      <c r="B28" s="19" t="s">
        <v>672</v>
      </c>
      <c r="C28" s="13" t="s">
        <v>221</v>
      </c>
      <c r="D28" s="42" t="s">
        <v>55</v>
      </c>
      <c r="E28" s="39">
        <v>215439.44</v>
      </c>
      <c r="F28" s="19" t="s">
        <v>479</v>
      </c>
      <c r="G28" s="30" t="s">
        <v>175</v>
      </c>
    </row>
    <row r="29" spans="1:7" x14ac:dyDescent="0.25">
      <c r="A29" s="29">
        <v>45763</v>
      </c>
      <c r="B29" s="19" t="s">
        <v>560</v>
      </c>
      <c r="C29" s="13" t="s">
        <v>262</v>
      </c>
      <c r="D29" s="42" t="s">
        <v>51</v>
      </c>
      <c r="E29" s="39">
        <v>12660</v>
      </c>
      <c r="F29" s="19" t="s">
        <v>348</v>
      </c>
      <c r="G29" s="30" t="s">
        <v>175</v>
      </c>
    </row>
    <row r="30" spans="1:7" x14ac:dyDescent="0.25">
      <c r="A30" s="29">
        <v>45768</v>
      </c>
      <c r="B30" s="19" t="s">
        <v>218</v>
      </c>
      <c r="C30" s="13" t="s">
        <v>266</v>
      </c>
      <c r="D30" s="42" t="s">
        <v>57</v>
      </c>
      <c r="E30" s="39">
        <v>45350</v>
      </c>
      <c r="F30" s="19" t="s">
        <v>356</v>
      </c>
      <c r="G30" s="30" t="s">
        <v>175</v>
      </c>
    </row>
    <row r="31" spans="1:7" x14ac:dyDescent="0.25">
      <c r="A31" s="29">
        <v>45770</v>
      </c>
      <c r="B31" s="19" t="s">
        <v>208</v>
      </c>
      <c r="C31" s="13" t="s">
        <v>266</v>
      </c>
      <c r="D31" s="42" t="s">
        <v>51</v>
      </c>
      <c r="E31" s="39">
        <v>11682</v>
      </c>
      <c r="F31" s="19" t="s">
        <v>396</v>
      </c>
      <c r="G31" s="30" t="s">
        <v>175</v>
      </c>
    </row>
    <row r="32" spans="1:7" x14ac:dyDescent="0.25">
      <c r="A32" s="29">
        <v>45776</v>
      </c>
      <c r="B32" s="19" t="s">
        <v>663</v>
      </c>
      <c r="C32" s="13" t="s">
        <v>280</v>
      </c>
      <c r="D32" s="42" t="s">
        <v>51</v>
      </c>
      <c r="E32" s="39">
        <v>77897.84</v>
      </c>
      <c r="F32" s="19" t="s">
        <v>472</v>
      </c>
      <c r="G32" s="30" t="s">
        <v>175</v>
      </c>
    </row>
    <row r="33" spans="1:7" x14ac:dyDescent="0.25">
      <c r="A33" s="29">
        <v>45758</v>
      </c>
      <c r="B33" s="19" t="s">
        <v>530</v>
      </c>
      <c r="C33" s="13" t="s">
        <v>255</v>
      </c>
      <c r="D33" s="42" t="s">
        <v>65</v>
      </c>
      <c r="E33" s="39">
        <v>39718.800000000003</v>
      </c>
      <c r="F33" s="19" t="s">
        <v>318</v>
      </c>
      <c r="G33" s="30" t="s">
        <v>175</v>
      </c>
    </row>
    <row r="34" spans="1:7" x14ac:dyDescent="0.25">
      <c r="A34" s="29">
        <v>45762</v>
      </c>
      <c r="B34" s="19" t="s">
        <v>558</v>
      </c>
      <c r="C34" s="13" t="s">
        <v>260</v>
      </c>
      <c r="D34" s="42" t="s">
        <v>65</v>
      </c>
      <c r="E34" s="39">
        <v>65690.600000000006</v>
      </c>
      <c r="F34" s="19" t="s">
        <v>346</v>
      </c>
      <c r="G34" s="30" t="s">
        <v>175</v>
      </c>
    </row>
    <row r="35" spans="1:7" x14ac:dyDescent="0.25">
      <c r="A35" s="29">
        <v>45772</v>
      </c>
      <c r="B35" s="19" t="s">
        <v>623</v>
      </c>
      <c r="C35" s="13" t="s">
        <v>260</v>
      </c>
      <c r="D35" s="42" t="s">
        <v>242</v>
      </c>
      <c r="E35" s="39">
        <v>30444</v>
      </c>
      <c r="F35" s="19" t="s">
        <v>422</v>
      </c>
      <c r="G35" s="30" t="s">
        <v>175</v>
      </c>
    </row>
    <row r="36" spans="1:7" x14ac:dyDescent="0.25">
      <c r="A36" s="29">
        <v>45772</v>
      </c>
      <c r="B36" s="19" t="s">
        <v>580</v>
      </c>
      <c r="C36" s="13" t="s">
        <v>260</v>
      </c>
      <c r="D36" s="42" t="s">
        <v>65</v>
      </c>
      <c r="E36" s="39">
        <v>35777.599999999999</v>
      </c>
      <c r="F36" s="19" t="s">
        <v>423</v>
      </c>
      <c r="G36" s="30" t="s">
        <v>175</v>
      </c>
    </row>
    <row r="37" spans="1:7" x14ac:dyDescent="0.25">
      <c r="A37" s="29">
        <v>45757</v>
      </c>
      <c r="B37" s="19" t="s">
        <v>234</v>
      </c>
      <c r="C37" s="13" t="s">
        <v>201</v>
      </c>
      <c r="D37" s="42" t="s">
        <v>51</v>
      </c>
      <c r="E37" s="39">
        <v>270810</v>
      </c>
      <c r="F37" s="19" t="s">
        <v>309</v>
      </c>
      <c r="G37" s="30" t="s">
        <v>175</v>
      </c>
    </row>
    <row r="38" spans="1:7" x14ac:dyDescent="0.25">
      <c r="A38" s="29">
        <v>45761</v>
      </c>
      <c r="B38" s="19" t="s">
        <v>551</v>
      </c>
      <c r="C38" s="13" t="s">
        <v>201</v>
      </c>
      <c r="D38" s="42" t="s">
        <v>57</v>
      </c>
      <c r="E38" s="39">
        <v>237500</v>
      </c>
      <c r="F38" s="19" t="s">
        <v>337</v>
      </c>
      <c r="G38" s="30" t="s">
        <v>175</v>
      </c>
    </row>
    <row r="39" spans="1:7" x14ac:dyDescent="0.25">
      <c r="A39" s="29">
        <v>45761</v>
      </c>
      <c r="B39" s="19" t="s">
        <v>552</v>
      </c>
      <c r="C39" s="13" t="s">
        <v>201</v>
      </c>
      <c r="D39" s="42" t="s">
        <v>57</v>
      </c>
      <c r="E39" s="39">
        <v>269500</v>
      </c>
      <c r="F39" s="19" t="s">
        <v>338</v>
      </c>
      <c r="G39" s="30" t="s">
        <v>175</v>
      </c>
    </row>
    <row r="40" spans="1:7" x14ac:dyDescent="0.25">
      <c r="A40" s="29">
        <v>45761</v>
      </c>
      <c r="B40" s="19" t="s">
        <v>553</v>
      </c>
      <c r="C40" s="13" t="s">
        <v>201</v>
      </c>
      <c r="D40" s="42" t="s">
        <v>51</v>
      </c>
      <c r="E40" s="39">
        <v>267300</v>
      </c>
      <c r="F40" s="19" t="s">
        <v>339</v>
      </c>
      <c r="G40" s="30" t="s">
        <v>175</v>
      </c>
    </row>
    <row r="41" spans="1:7" x14ac:dyDescent="0.25">
      <c r="A41" s="29">
        <v>45762</v>
      </c>
      <c r="B41" s="19" t="s">
        <v>235</v>
      </c>
      <c r="C41" s="13" t="s">
        <v>201</v>
      </c>
      <c r="D41" s="42" t="s">
        <v>51</v>
      </c>
      <c r="E41" s="39">
        <v>254948</v>
      </c>
      <c r="F41" s="19" t="s">
        <v>340</v>
      </c>
      <c r="G41" s="30" t="s">
        <v>175</v>
      </c>
    </row>
    <row r="42" spans="1:7" x14ac:dyDescent="0.25">
      <c r="A42" s="29">
        <v>45762</v>
      </c>
      <c r="B42" s="35" t="s">
        <v>524</v>
      </c>
      <c r="C42" s="13" t="s">
        <v>201</v>
      </c>
      <c r="D42" s="42" t="s">
        <v>57</v>
      </c>
      <c r="E42" s="41">
        <v>175000</v>
      </c>
      <c r="F42" s="19" t="s">
        <v>342</v>
      </c>
      <c r="G42" s="30" t="s">
        <v>175</v>
      </c>
    </row>
    <row r="43" spans="1:7" x14ac:dyDescent="0.25">
      <c r="A43" s="29">
        <v>45762</v>
      </c>
      <c r="B43" s="19" t="s">
        <v>557</v>
      </c>
      <c r="C43" s="13" t="s">
        <v>201</v>
      </c>
      <c r="D43" s="42" t="s">
        <v>51</v>
      </c>
      <c r="E43" s="39">
        <v>271200</v>
      </c>
      <c r="F43" s="19" t="s">
        <v>345</v>
      </c>
      <c r="G43" s="30" t="s">
        <v>175</v>
      </c>
    </row>
    <row r="44" spans="1:7" x14ac:dyDescent="0.25">
      <c r="A44" s="29">
        <v>45768</v>
      </c>
      <c r="B44" s="35" t="s">
        <v>580</v>
      </c>
      <c r="C44" s="38" t="s">
        <v>201</v>
      </c>
      <c r="D44" s="42" t="s">
        <v>57</v>
      </c>
      <c r="E44" s="39">
        <v>269500</v>
      </c>
      <c r="F44" s="19" t="s">
        <v>370</v>
      </c>
      <c r="G44" s="30" t="s">
        <v>175</v>
      </c>
    </row>
    <row r="45" spans="1:7" x14ac:dyDescent="0.25">
      <c r="A45" s="29">
        <v>45768</v>
      </c>
      <c r="B45" s="19" t="s">
        <v>581</v>
      </c>
      <c r="C45" s="13" t="s">
        <v>201</v>
      </c>
      <c r="D45" s="42" t="s">
        <v>57</v>
      </c>
      <c r="E45" s="39">
        <v>237500</v>
      </c>
      <c r="F45" s="19" t="s">
        <v>371</v>
      </c>
      <c r="G45" s="30" t="s">
        <v>175</v>
      </c>
    </row>
    <row r="46" spans="1:7" x14ac:dyDescent="0.25">
      <c r="A46" s="29">
        <v>45770</v>
      </c>
      <c r="B46" s="19" t="s">
        <v>572</v>
      </c>
      <c r="C46" s="13" t="s">
        <v>201</v>
      </c>
      <c r="D46" s="42" t="s">
        <v>57</v>
      </c>
      <c r="E46" s="39">
        <v>208750</v>
      </c>
      <c r="F46" s="23" t="s">
        <v>399</v>
      </c>
      <c r="G46" s="30" t="s">
        <v>175</v>
      </c>
    </row>
    <row r="47" spans="1:7" x14ac:dyDescent="0.25">
      <c r="A47" s="29">
        <v>45776</v>
      </c>
      <c r="B47" s="19" t="s">
        <v>654</v>
      </c>
      <c r="C47" s="13" t="s">
        <v>201</v>
      </c>
      <c r="D47" s="42" t="s">
        <v>51</v>
      </c>
      <c r="E47" s="39">
        <v>194447.48</v>
      </c>
      <c r="F47" s="19" t="s">
        <v>473</v>
      </c>
      <c r="G47" s="30" t="s">
        <v>175</v>
      </c>
    </row>
    <row r="48" spans="1:7" x14ac:dyDescent="0.25">
      <c r="A48" s="29">
        <v>45776</v>
      </c>
      <c r="B48" s="19" t="s">
        <v>655</v>
      </c>
      <c r="C48" s="13" t="s">
        <v>201</v>
      </c>
      <c r="D48" s="42" t="s">
        <v>245</v>
      </c>
      <c r="E48" s="39">
        <v>96716.34</v>
      </c>
      <c r="F48" s="19" t="s">
        <v>486</v>
      </c>
      <c r="G48" s="30" t="s">
        <v>175</v>
      </c>
    </row>
    <row r="49" spans="1:7" x14ac:dyDescent="0.25">
      <c r="A49" s="29">
        <v>45757</v>
      </c>
      <c r="B49" s="19" t="s">
        <v>523</v>
      </c>
      <c r="C49" s="13" t="s">
        <v>202</v>
      </c>
      <c r="D49" s="42" t="s">
        <v>51</v>
      </c>
      <c r="E49" s="39">
        <v>1250</v>
      </c>
      <c r="F49" s="19" t="s">
        <v>311</v>
      </c>
      <c r="G49" s="30" t="s">
        <v>175</v>
      </c>
    </row>
    <row r="50" spans="1:7" x14ac:dyDescent="0.25">
      <c r="A50" s="29">
        <v>45763</v>
      </c>
      <c r="B50" s="19" t="s">
        <v>563</v>
      </c>
      <c r="C50" s="13" t="s">
        <v>202</v>
      </c>
      <c r="D50" s="42" t="s">
        <v>55</v>
      </c>
      <c r="E50" s="39">
        <v>6160</v>
      </c>
      <c r="F50" s="19" t="s">
        <v>351</v>
      </c>
      <c r="G50" s="30" t="s">
        <v>175</v>
      </c>
    </row>
    <row r="51" spans="1:7" x14ac:dyDescent="0.25">
      <c r="A51" s="29">
        <v>45768</v>
      </c>
      <c r="B51" s="19" t="s">
        <v>569</v>
      </c>
      <c r="C51" s="13" t="s">
        <v>202</v>
      </c>
      <c r="D51" s="42" t="s">
        <v>51</v>
      </c>
      <c r="E51" s="39">
        <v>42043</v>
      </c>
      <c r="F51" s="19" t="s">
        <v>358</v>
      </c>
      <c r="G51" s="30" t="s">
        <v>175</v>
      </c>
    </row>
    <row r="52" spans="1:7" x14ac:dyDescent="0.25">
      <c r="A52" s="29">
        <v>45768</v>
      </c>
      <c r="B52" s="19" t="s">
        <v>566</v>
      </c>
      <c r="C52" s="13" t="s">
        <v>264</v>
      </c>
      <c r="D52" s="42" t="s">
        <v>51</v>
      </c>
      <c r="E52" s="39">
        <v>136437.5</v>
      </c>
      <c r="F52" s="19" t="s">
        <v>354</v>
      </c>
      <c r="G52" s="30" t="s">
        <v>175</v>
      </c>
    </row>
    <row r="53" spans="1:7" x14ac:dyDescent="0.25">
      <c r="A53" s="29">
        <v>45761</v>
      </c>
      <c r="B53" s="19" t="s">
        <v>549</v>
      </c>
      <c r="C53" s="13" t="s">
        <v>239</v>
      </c>
      <c r="D53" s="42" t="s">
        <v>241</v>
      </c>
      <c r="E53" s="39">
        <v>11918</v>
      </c>
      <c r="F53" s="19" t="s">
        <v>335</v>
      </c>
      <c r="G53" s="30" t="s">
        <v>175</v>
      </c>
    </row>
    <row r="54" spans="1:7" x14ac:dyDescent="0.25">
      <c r="A54" s="29">
        <v>45761</v>
      </c>
      <c r="B54" s="19" t="s">
        <v>550</v>
      </c>
      <c r="C54" s="13" t="s">
        <v>239</v>
      </c>
      <c r="D54" s="42" t="s">
        <v>241</v>
      </c>
      <c r="E54" s="39">
        <v>13452</v>
      </c>
      <c r="F54" s="19" t="s">
        <v>336</v>
      </c>
      <c r="G54" s="30" t="s">
        <v>175</v>
      </c>
    </row>
    <row r="55" spans="1:7" x14ac:dyDescent="0.25">
      <c r="A55" s="29">
        <v>45757</v>
      </c>
      <c r="B55" s="19" t="s">
        <v>510</v>
      </c>
      <c r="C55" s="13" t="s">
        <v>172</v>
      </c>
      <c r="D55" s="42" t="s">
        <v>54</v>
      </c>
      <c r="E55" s="39">
        <v>106200</v>
      </c>
      <c r="F55" s="19" t="s">
        <v>295</v>
      </c>
      <c r="G55" s="30" t="s">
        <v>175</v>
      </c>
    </row>
    <row r="56" spans="1:7" x14ac:dyDescent="0.25">
      <c r="A56" s="29">
        <v>45758</v>
      </c>
      <c r="B56" s="19" t="s">
        <v>524</v>
      </c>
      <c r="C56" s="13" t="s">
        <v>172</v>
      </c>
      <c r="D56" s="42" t="s">
        <v>54</v>
      </c>
      <c r="E56" s="39">
        <v>141600</v>
      </c>
      <c r="F56" s="19" t="s">
        <v>312</v>
      </c>
      <c r="G56" s="30" t="s">
        <v>175</v>
      </c>
    </row>
    <row r="57" spans="1:7" x14ac:dyDescent="0.25">
      <c r="A57" s="29">
        <v>45758</v>
      </c>
      <c r="B57" s="19" t="s">
        <v>525</v>
      </c>
      <c r="C57" s="13" t="s">
        <v>172</v>
      </c>
      <c r="D57" s="42" t="s">
        <v>54</v>
      </c>
      <c r="E57" s="39">
        <v>81420</v>
      </c>
      <c r="F57" s="19" t="s">
        <v>313</v>
      </c>
      <c r="G57" s="30" t="s">
        <v>175</v>
      </c>
    </row>
    <row r="58" spans="1:7" x14ac:dyDescent="0.25">
      <c r="A58" s="29">
        <v>45768</v>
      </c>
      <c r="B58" s="19" t="s">
        <v>571</v>
      </c>
      <c r="C58" s="13" t="s">
        <v>172</v>
      </c>
      <c r="D58" s="42" t="s">
        <v>54</v>
      </c>
      <c r="E58" s="39">
        <v>110000</v>
      </c>
      <c r="F58" s="19" t="s">
        <v>360</v>
      </c>
      <c r="G58" s="30" t="s">
        <v>175</v>
      </c>
    </row>
    <row r="59" spans="1:7" x14ac:dyDescent="0.25">
      <c r="A59" s="29">
        <v>45768</v>
      </c>
      <c r="B59" s="19" t="s">
        <v>572</v>
      </c>
      <c r="C59" s="13" t="s">
        <v>172</v>
      </c>
      <c r="D59" s="42" t="s">
        <v>54</v>
      </c>
      <c r="E59" s="39">
        <v>249325</v>
      </c>
      <c r="F59" s="19" t="s">
        <v>361</v>
      </c>
      <c r="G59" s="30" t="s">
        <v>175</v>
      </c>
    </row>
    <row r="60" spans="1:7" x14ac:dyDescent="0.25">
      <c r="A60" s="29">
        <v>45768</v>
      </c>
      <c r="B60" s="19" t="s">
        <v>573</v>
      </c>
      <c r="C60" s="13" t="s">
        <v>172</v>
      </c>
      <c r="D60" s="42" t="s">
        <v>54</v>
      </c>
      <c r="E60" s="39">
        <v>234816</v>
      </c>
      <c r="F60" s="19" t="s">
        <v>362</v>
      </c>
      <c r="G60" s="30" t="s">
        <v>175</v>
      </c>
    </row>
    <row r="61" spans="1:7" x14ac:dyDescent="0.25">
      <c r="A61" s="29">
        <v>45769</v>
      </c>
      <c r="B61" s="19" t="s">
        <v>585</v>
      </c>
      <c r="C61" s="13" t="s">
        <v>172</v>
      </c>
      <c r="D61" s="42" t="s">
        <v>54</v>
      </c>
      <c r="E61" s="39">
        <v>75600</v>
      </c>
      <c r="F61" s="19" t="s">
        <v>375</v>
      </c>
      <c r="G61" s="30" t="s">
        <v>175</v>
      </c>
    </row>
    <row r="62" spans="1:7" x14ac:dyDescent="0.25">
      <c r="A62" s="29">
        <v>45770</v>
      </c>
      <c r="B62" s="19" t="s">
        <v>552</v>
      </c>
      <c r="C62" s="13" t="s">
        <v>172</v>
      </c>
      <c r="D62" s="42" t="s">
        <v>54</v>
      </c>
      <c r="E62" s="39">
        <v>44550</v>
      </c>
      <c r="F62" s="19" t="s">
        <v>404</v>
      </c>
      <c r="G62" s="30" t="s">
        <v>175</v>
      </c>
    </row>
    <row r="63" spans="1:7" x14ac:dyDescent="0.25">
      <c r="A63" s="29">
        <v>45770</v>
      </c>
      <c r="B63" s="19" t="s">
        <v>612</v>
      </c>
      <c r="C63" s="13" t="s">
        <v>172</v>
      </c>
      <c r="D63" s="42" t="s">
        <v>54</v>
      </c>
      <c r="E63" s="39">
        <v>22275</v>
      </c>
      <c r="F63" s="19" t="s">
        <v>404</v>
      </c>
      <c r="G63" s="30" t="s">
        <v>175</v>
      </c>
    </row>
    <row r="64" spans="1:7" x14ac:dyDescent="0.25">
      <c r="A64" s="29">
        <v>45770</v>
      </c>
      <c r="B64" s="19" t="s">
        <v>530</v>
      </c>
      <c r="C64" s="13" t="s">
        <v>172</v>
      </c>
      <c r="D64" s="42" t="s">
        <v>54</v>
      </c>
      <c r="E64" s="39">
        <v>81420</v>
      </c>
      <c r="F64" s="19" t="s">
        <v>405</v>
      </c>
      <c r="G64" s="30" t="s">
        <v>175</v>
      </c>
    </row>
    <row r="65" spans="1:7" x14ac:dyDescent="0.25">
      <c r="A65" s="29">
        <v>45772</v>
      </c>
      <c r="B65" s="19" t="s">
        <v>626</v>
      </c>
      <c r="C65" s="13" t="s">
        <v>172</v>
      </c>
      <c r="D65" s="42" t="s">
        <v>54</v>
      </c>
      <c r="E65" s="39">
        <v>134760</v>
      </c>
      <c r="F65" s="19" t="s">
        <v>427</v>
      </c>
      <c r="G65" s="30" t="s">
        <v>175</v>
      </c>
    </row>
    <row r="66" spans="1:7" x14ac:dyDescent="0.25">
      <c r="A66" s="29">
        <v>45772</v>
      </c>
      <c r="B66" s="35" t="s">
        <v>551</v>
      </c>
      <c r="C66" s="38" t="s">
        <v>172</v>
      </c>
      <c r="D66" s="42" t="s">
        <v>54</v>
      </c>
      <c r="E66" s="39">
        <v>133632</v>
      </c>
      <c r="F66" s="19" t="s">
        <v>428</v>
      </c>
      <c r="G66" s="30" t="s">
        <v>175</v>
      </c>
    </row>
    <row r="67" spans="1:7" x14ac:dyDescent="0.25">
      <c r="A67" s="29">
        <v>45775</v>
      </c>
      <c r="B67" s="19" t="s">
        <v>630</v>
      </c>
      <c r="C67" s="13" t="s">
        <v>172</v>
      </c>
      <c r="D67" s="42" t="s">
        <v>54</v>
      </c>
      <c r="E67" s="39">
        <v>45504</v>
      </c>
      <c r="F67" s="19" t="s">
        <v>433</v>
      </c>
      <c r="G67" s="30" t="s">
        <v>175</v>
      </c>
    </row>
    <row r="68" spans="1:7" x14ac:dyDescent="0.25">
      <c r="A68" s="29">
        <v>45775</v>
      </c>
      <c r="B68" s="19" t="s">
        <v>553</v>
      </c>
      <c r="C68" s="13" t="s">
        <v>172</v>
      </c>
      <c r="D68" s="42" t="s">
        <v>54</v>
      </c>
      <c r="E68" s="39">
        <v>52800</v>
      </c>
      <c r="F68" s="19" t="s">
        <v>438</v>
      </c>
      <c r="G68" s="30" t="s">
        <v>175</v>
      </c>
    </row>
    <row r="69" spans="1:7" x14ac:dyDescent="0.25">
      <c r="A69" s="29">
        <v>45776</v>
      </c>
      <c r="B69" s="19" t="s">
        <v>557</v>
      </c>
      <c r="C69" s="13" t="s">
        <v>172</v>
      </c>
      <c r="D69" s="42" t="s">
        <v>54</v>
      </c>
      <c r="E69" s="39">
        <v>68204</v>
      </c>
      <c r="F69" s="19" t="s">
        <v>456</v>
      </c>
      <c r="G69" s="30" t="s">
        <v>175</v>
      </c>
    </row>
    <row r="70" spans="1:7" x14ac:dyDescent="0.25">
      <c r="A70" s="29">
        <v>45776</v>
      </c>
      <c r="B70" s="19" t="s">
        <v>654</v>
      </c>
      <c r="C70" s="13" t="s">
        <v>172</v>
      </c>
      <c r="D70" s="42" t="s">
        <v>54</v>
      </c>
      <c r="E70" s="39">
        <v>261200</v>
      </c>
      <c r="F70" s="19" t="s">
        <v>460</v>
      </c>
      <c r="G70" s="30" t="s">
        <v>175</v>
      </c>
    </row>
    <row r="71" spans="1:7" x14ac:dyDescent="0.25">
      <c r="A71" s="29">
        <v>45776</v>
      </c>
      <c r="B71" s="19" t="s">
        <v>655</v>
      </c>
      <c r="C71" s="13" t="s">
        <v>172</v>
      </c>
      <c r="D71" s="42" t="s">
        <v>54</v>
      </c>
      <c r="E71" s="39">
        <v>137700</v>
      </c>
      <c r="F71" s="19" t="s">
        <v>462</v>
      </c>
      <c r="G71" s="30" t="s">
        <v>175</v>
      </c>
    </row>
    <row r="72" spans="1:7" x14ac:dyDescent="0.25">
      <c r="A72" s="29">
        <v>45776</v>
      </c>
      <c r="B72" s="19" t="s">
        <v>581</v>
      </c>
      <c r="C72" s="31" t="s">
        <v>172</v>
      </c>
      <c r="D72" s="42" t="s">
        <v>54</v>
      </c>
      <c r="E72" s="39">
        <v>129840</v>
      </c>
      <c r="F72" s="19" t="s">
        <v>463</v>
      </c>
      <c r="G72" s="30" t="s">
        <v>175</v>
      </c>
    </row>
    <row r="73" spans="1:7" x14ac:dyDescent="0.25">
      <c r="A73" s="29">
        <v>45776</v>
      </c>
      <c r="B73" s="19" t="s">
        <v>658</v>
      </c>
      <c r="C73" s="13" t="s">
        <v>172</v>
      </c>
      <c r="D73" s="42" t="s">
        <v>54</v>
      </c>
      <c r="E73" s="39">
        <v>195880</v>
      </c>
      <c r="F73" s="19" t="s">
        <v>466</v>
      </c>
      <c r="G73" s="30" t="s">
        <v>175</v>
      </c>
    </row>
    <row r="74" spans="1:7" x14ac:dyDescent="0.25">
      <c r="A74" s="29">
        <v>45776</v>
      </c>
      <c r="B74" s="19" t="s">
        <v>661</v>
      </c>
      <c r="C74" s="13" t="s">
        <v>172</v>
      </c>
      <c r="D74" s="42" t="s">
        <v>54</v>
      </c>
      <c r="E74" s="39">
        <v>76051</v>
      </c>
      <c r="F74" s="19" t="s">
        <v>469</v>
      </c>
      <c r="G74" s="30" t="s">
        <v>175</v>
      </c>
    </row>
    <row r="75" spans="1:7" x14ac:dyDescent="0.25">
      <c r="A75" s="29">
        <v>45776</v>
      </c>
      <c r="B75" s="19" t="s">
        <v>558</v>
      </c>
      <c r="C75" s="13" t="s">
        <v>172</v>
      </c>
      <c r="D75" s="42" t="s">
        <v>54</v>
      </c>
      <c r="E75" s="39">
        <v>113280</v>
      </c>
      <c r="F75" s="19" t="s">
        <v>471</v>
      </c>
      <c r="G75" s="30" t="s">
        <v>175</v>
      </c>
    </row>
    <row r="76" spans="1:7" x14ac:dyDescent="0.25">
      <c r="A76" s="29">
        <v>45776</v>
      </c>
      <c r="B76" s="19" t="s">
        <v>676</v>
      </c>
      <c r="C76" s="13" t="s">
        <v>172</v>
      </c>
      <c r="D76" s="42" t="s">
        <v>80</v>
      </c>
      <c r="E76" s="39">
        <v>25488</v>
      </c>
      <c r="F76" s="19" t="s">
        <v>484</v>
      </c>
      <c r="G76" s="30" t="s">
        <v>175</v>
      </c>
    </row>
    <row r="77" spans="1:7" x14ac:dyDescent="0.25">
      <c r="A77" s="29">
        <v>45776</v>
      </c>
      <c r="B77" s="19" t="s">
        <v>580</v>
      </c>
      <c r="C77" s="13" t="s">
        <v>172</v>
      </c>
      <c r="D77" s="42" t="s">
        <v>62</v>
      </c>
      <c r="E77" s="39">
        <v>53996.800000000003</v>
      </c>
      <c r="F77" s="19" t="s">
        <v>489</v>
      </c>
      <c r="G77" s="30" t="s">
        <v>175</v>
      </c>
    </row>
    <row r="78" spans="1:7" x14ac:dyDescent="0.25">
      <c r="A78" s="29">
        <v>45777</v>
      </c>
      <c r="B78" s="19" t="s">
        <v>234</v>
      </c>
      <c r="C78" s="13" t="s">
        <v>172</v>
      </c>
      <c r="D78" s="42" t="s">
        <v>80</v>
      </c>
      <c r="E78" s="39">
        <v>126555</v>
      </c>
      <c r="F78" s="19" t="s">
        <v>500</v>
      </c>
      <c r="G78" s="30" t="s">
        <v>175</v>
      </c>
    </row>
    <row r="79" spans="1:7" x14ac:dyDescent="0.25">
      <c r="A79" s="29">
        <v>45776</v>
      </c>
      <c r="B79" s="19" t="s">
        <v>671</v>
      </c>
      <c r="C79" s="13" t="s">
        <v>283</v>
      </c>
      <c r="D79" s="42" t="s">
        <v>55</v>
      </c>
      <c r="E79" s="39">
        <v>18391.95</v>
      </c>
      <c r="F79" s="19" t="s">
        <v>478</v>
      </c>
      <c r="G79" s="30" t="s">
        <v>175</v>
      </c>
    </row>
    <row r="80" spans="1:7" x14ac:dyDescent="0.25">
      <c r="A80" s="29">
        <v>45758</v>
      </c>
      <c r="B80" s="23" t="s">
        <v>538</v>
      </c>
      <c r="C80" s="13" t="s">
        <v>256</v>
      </c>
      <c r="D80" s="42" t="s">
        <v>697</v>
      </c>
      <c r="E80" s="39">
        <v>119624.51</v>
      </c>
      <c r="F80" s="19" t="s">
        <v>326</v>
      </c>
      <c r="G80" s="30" t="s">
        <v>175</v>
      </c>
    </row>
    <row r="81" spans="1:7" x14ac:dyDescent="0.25">
      <c r="A81" s="29">
        <v>45758</v>
      </c>
      <c r="B81" s="23" t="s">
        <v>539</v>
      </c>
      <c r="C81" s="13" t="s">
        <v>256</v>
      </c>
      <c r="D81" s="42" t="s">
        <v>697</v>
      </c>
      <c r="E81" s="39">
        <v>262366.58</v>
      </c>
      <c r="F81" s="19" t="s">
        <v>326</v>
      </c>
      <c r="G81" s="30" t="s">
        <v>175</v>
      </c>
    </row>
    <row r="82" spans="1:7" x14ac:dyDescent="0.25">
      <c r="A82" s="29">
        <v>45758</v>
      </c>
      <c r="B82" s="23" t="s">
        <v>540</v>
      </c>
      <c r="C82" s="13" t="s">
        <v>256</v>
      </c>
      <c r="D82" s="42" t="s">
        <v>697</v>
      </c>
      <c r="E82" s="39">
        <v>116095.47</v>
      </c>
      <c r="F82" s="19" t="s">
        <v>326</v>
      </c>
      <c r="G82" s="30" t="s">
        <v>175</v>
      </c>
    </row>
    <row r="83" spans="1:7" x14ac:dyDescent="0.25">
      <c r="A83" s="29">
        <v>45758</v>
      </c>
      <c r="B83" s="23" t="s">
        <v>541</v>
      </c>
      <c r="C83" s="13" t="s">
        <v>256</v>
      </c>
      <c r="D83" s="42" t="s">
        <v>697</v>
      </c>
      <c r="E83" s="39">
        <v>247866.63</v>
      </c>
      <c r="F83" s="19" t="s">
        <v>326</v>
      </c>
      <c r="G83" s="30" t="s">
        <v>175</v>
      </c>
    </row>
    <row r="84" spans="1:7" x14ac:dyDescent="0.25">
      <c r="A84" s="29">
        <v>45777</v>
      </c>
      <c r="B84" s="19" t="s">
        <v>687</v>
      </c>
      <c r="C84" s="13" t="s">
        <v>256</v>
      </c>
      <c r="D84" s="42" t="s">
        <v>697</v>
      </c>
      <c r="E84" s="39">
        <v>177435.8</v>
      </c>
      <c r="F84" s="19" t="s">
        <v>503</v>
      </c>
      <c r="G84" s="30" t="s">
        <v>175</v>
      </c>
    </row>
    <row r="85" spans="1:7" x14ac:dyDescent="0.25">
      <c r="A85" s="29">
        <v>45777</v>
      </c>
      <c r="B85" s="19" t="s">
        <v>688</v>
      </c>
      <c r="C85" s="13" t="s">
        <v>256</v>
      </c>
      <c r="D85" s="42" t="s">
        <v>697</v>
      </c>
      <c r="E85" s="39">
        <v>255905.3</v>
      </c>
      <c r="F85" s="19" t="s">
        <v>503</v>
      </c>
      <c r="G85" s="30" t="s">
        <v>175</v>
      </c>
    </row>
    <row r="86" spans="1:7" x14ac:dyDescent="0.25">
      <c r="A86" s="29">
        <v>45768</v>
      </c>
      <c r="B86" s="19" t="s">
        <v>567</v>
      </c>
      <c r="C86" s="13" t="s">
        <v>265</v>
      </c>
      <c r="D86" s="42" t="s">
        <v>51</v>
      </c>
      <c r="E86" s="39">
        <v>93660</v>
      </c>
      <c r="F86" s="19" t="s">
        <v>355</v>
      </c>
      <c r="G86" s="30" t="s">
        <v>175</v>
      </c>
    </row>
    <row r="87" spans="1:7" x14ac:dyDescent="0.25">
      <c r="A87" s="29">
        <v>45769</v>
      </c>
      <c r="B87" s="19" t="s">
        <v>595</v>
      </c>
      <c r="C87" s="13" t="s">
        <v>273</v>
      </c>
      <c r="D87" s="42" t="s">
        <v>55</v>
      </c>
      <c r="E87" s="39">
        <v>56700</v>
      </c>
      <c r="F87" s="19" t="s">
        <v>385</v>
      </c>
      <c r="G87" s="30" t="s">
        <v>175</v>
      </c>
    </row>
    <row r="88" spans="1:7" x14ac:dyDescent="0.25">
      <c r="A88" s="29">
        <v>45776</v>
      </c>
      <c r="B88" s="19" t="s">
        <v>650</v>
      </c>
      <c r="C88" s="13" t="s">
        <v>278</v>
      </c>
      <c r="D88" s="42" t="s">
        <v>83</v>
      </c>
      <c r="E88" s="39">
        <v>240000</v>
      </c>
      <c r="F88" s="19" t="s">
        <v>455</v>
      </c>
      <c r="G88" s="30" t="s">
        <v>175</v>
      </c>
    </row>
    <row r="89" spans="1:7" x14ac:dyDescent="0.25">
      <c r="A89" s="29">
        <v>45755</v>
      </c>
      <c r="B89" s="19" t="s">
        <v>508</v>
      </c>
      <c r="C89" s="13" t="s">
        <v>219</v>
      </c>
      <c r="D89" s="42" t="s">
        <v>56</v>
      </c>
      <c r="E89" s="39">
        <v>8980</v>
      </c>
      <c r="F89" s="19" t="s">
        <v>293</v>
      </c>
      <c r="G89" s="30" t="s">
        <v>175</v>
      </c>
    </row>
    <row r="90" spans="1:7" x14ac:dyDescent="0.25">
      <c r="A90" s="29">
        <v>45775</v>
      </c>
      <c r="B90" s="19" t="s">
        <v>631</v>
      </c>
      <c r="C90" s="13" t="s">
        <v>219</v>
      </c>
      <c r="D90" s="42" t="s">
        <v>56</v>
      </c>
      <c r="E90" s="39">
        <v>6780</v>
      </c>
      <c r="F90" s="19" t="s">
        <v>434</v>
      </c>
      <c r="G90" s="30" t="s">
        <v>175</v>
      </c>
    </row>
    <row r="91" spans="1:7" x14ac:dyDescent="0.25">
      <c r="A91" s="29">
        <v>45775</v>
      </c>
      <c r="B91" s="19" t="s">
        <v>632</v>
      </c>
      <c r="C91" s="13" t="s">
        <v>219</v>
      </c>
      <c r="D91" s="42" t="s">
        <v>56</v>
      </c>
      <c r="E91" s="39">
        <v>6500</v>
      </c>
      <c r="F91" s="19" t="s">
        <v>434</v>
      </c>
      <c r="G91" s="30" t="s">
        <v>175</v>
      </c>
    </row>
    <row r="92" spans="1:7" x14ac:dyDescent="0.25">
      <c r="A92" s="29">
        <v>45769</v>
      </c>
      <c r="B92" s="19" t="s">
        <v>584</v>
      </c>
      <c r="C92" s="13" t="s">
        <v>270</v>
      </c>
      <c r="D92" s="42" t="s">
        <v>75</v>
      </c>
      <c r="E92" s="39">
        <v>200600</v>
      </c>
      <c r="F92" s="19" t="s">
        <v>374</v>
      </c>
      <c r="G92" s="30" t="s">
        <v>175</v>
      </c>
    </row>
    <row r="93" spans="1:7" x14ac:dyDescent="0.25">
      <c r="A93" s="29">
        <v>45757</v>
      </c>
      <c r="B93" s="19" t="s">
        <v>512</v>
      </c>
      <c r="C93" s="13" t="s">
        <v>250</v>
      </c>
      <c r="D93" s="42" t="s">
        <v>55</v>
      </c>
      <c r="E93" s="39">
        <v>120234</v>
      </c>
      <c r="F93" s="19" t="s">
        <v>298</v>
      </c>
      <c r="G93" s="30" t="s">
        <v>175</v>
      </c>
    </row>
    <row r="94" spans="1:7" x14ac:dyDescent="0.25">
      <c r="A94" s="29">
        <v>45757</v>
      </c>
      <c r="B94" s="19" t="s">
        <v>522</v>
      </c>
      <c r="C94" s="13" t="s">
        <v>250</v>
      </c>
      <c r="D94" s="42" t="s">
        <v>51</v>
      </c>
      <c r="E94" s="39">
        <v>159277.9</v>
      </c>
      <c r="F94" s="19" t="s">
        <v>310</v>
      </c>
      <c r="G94" s="30" t="s">
        <v>175</v>
      </c>
    </row>
    <row r="95" spans="1:7" x14ac:dyDescent="0.25">
      <c r="A95" s="29">
        <v>45768</v>
      </c>
      <c r="B95" s="19" t="s">
        <v>570</v>
      </c>
      <c r="C95" s="13" t="s">
        <v>250</v>
      </c>
      <c r="D95" s="42" t="s">
        <v>51</v>
      </c>
      <c r="E95" s="39">
        <v>3200</v>
      </c>
      <c r="F95" s="19" t="s">
        <v>359</v>
      </c>
      <c r="G95" s="30" t="s">
        <v>175</v>
      </c>
    </row>
    <row r="96" spans="1:7" x14ac:dyDescent="0.25">
      <c r="A96" s="29">
        <v>45762</v>
      </c>
      <c r="B96" s="19" t="s">
        <v>559</v>
      </c>
      <c r="C96" s="13" t="s">
        <v>261</v>
      </c>
      <c r="D96" s="42" t="s">
        <v>57</v>
      </c>
      <c r="E96" s="39">
        <v>50490</v>
      </c>
      <c r="F96" s="19" t="s">
        <v>347</v>
      </c>
      <c r="G96" s="30" t="s">
        <v>175</v>
      </c>
    </row>
    <row r="97" spans="1:7" x14ac:dyDescent="0.25">
      <c r="A97" s="29">
        <v>45768</v>
      </c>
      <c r="B97" s="19" t="s">
        <v>213</v>
      </c>
      <c r="C97" s="13" t="s">
        <v>267</v>
      </c>
      <c r="D97" s="42" t="s">
        <v>51</v>
      </c>
      <c r="E97" s="39">
        <v>190000</v>
      </c>
      <c r="F97" s="19" t="s">
        <v>365</v>
      </c>
      <c r="G97" s="30" t="s">
        <v>175</v>
      </c>
    </row>
    <row r="98" spans="1:7" x14ac:dyDescent="0.25">
      <c r="A98" s="29">
        <v>45758</v>
      </c>
      <c r="B98" s="19" t="s">
        <v>531</v>
      </c>
      <c r="C98" s="13" t="s">
        <v>174</v>
      </c>
      <c r="D98" s="42" t="s">
        <v>701</v>
      </c>
      <c r="E98" s="39">
        <v>82600</v>
      </c>
      <c r="F98" s="19" t="s">
        <v>319</v>
      </c>
      <c r="G98" s="30" t="s">
        <v>175</v>
      </c>
    </row>
    <row r="99" spans="1:7" x14ac:dyDescent="0.25">
      <c r="A99" s="29">
        <v>45761</v>
      </c>
      <c r="B99" s="19" t="s">
        <v>230</v>
      </c>
      <c r="C99" s="13" t="s">
        <v>174</v>
      </c>
      <c r="D99" s="42" t="s">
        <v>698</v>
      </c>
      <c r="E99" s="39">
        <v>220271.07</v>
      </c>
      <c r="F99" s="19" t="s">
        <v>332</v>
      </c>
      <c r="G99" s="30" t="s">
        <v>175</v>
      </c>
    </row>
    <row r="100" spans="1:7" x14ac:dyDescent="0.25">
      <c r="A100" s="29">
        <v>45761</v>
      </c>
      <c r="B100" s="19" t="s">
        <v>548</v>
      </c>
      <c r="C100" s="13" t="s">
        <v>174</v>
      </c>
      <c r="D100" s="42" t="s">
        <v>244</v>
      </c>
      <c r="E100" s="39">
        <v>220660</v>
      </c>
      <c r="F100" s="19" t="s">
        <v>334</v>
      </c>
      <c r="G100" s="30" t="s">
        <v>175</v>
      </c>
    </row>
    <row r="101" spans="1:7" x14ac:dyDescent="0.25">
      <c r="A101" s="29">
        <v>45762</v>
      </c>
      <c r="B101" s="19" t="s">
        <v>555</v>
      </c>
      <c r="C101" s="13" t="s">
        <v>174</v>
      </c>
      <c r="D101" s="42" t="s">
        <v>93</v>
      </c>
      <c r="E101" s="39">
        <v>68254.45</v>
      </c>
      <c r="F101" s="19" t="s">
        <v>343</v>
      </c>
      <c r="G101" s="30" t="s">
        <v>175</v>
      </c>
    </row>
    <row r="102" spans="1:7" x14ac:dyDescent="0.25">
      <c r="A102" s="29">
        <v>45763</v>
      </c>
      <c r="B102" s="19" t="s">
        <v>565</v>
      </c>
      <c r="C102" s="13" t="s">
        <v>174</v>
      </c>
      <c r="D102" s="42" t="s">
        <v>62</v>
      </c>
      <c r="E102" s="39">
        <v>267388</v>
      </c>
      <c r="F102" s="19" t="s">
        <v>353</v>
      </c>
      <c r="G102" s="30" t="s">
        <v>175</v>
      </c>
    </row>
    <row r="103" spans="1:7" x14ac:dyDescent="0.25">
      <c r="A103" s="29">
        <v>45769</v>
      </c>
      <c r="B103" s="19" t="s">
        <v>588</v>
      </c>
      <c r="C103" s="13" t="s">
        <v>174</v>
      </c>
      <c r="D103" s="44" t="s">
        <v>90</v>
      </c>
      <c r="E103" s="39">
        <v>270791</v>
      </c>
      <c r="F103" s="19" t="s">
        <v>378</v>
      </c>
      <c r="G103" s="30" t="s">
        <v>175</v>
      </c>
    </row>
    <row r="104" spans="1:7" x14ac:dyDescent="0.25">
      <c r="A104" s="29">
        <v>45769</v>
      </c>
      <c r="B104" s="19" t="s">
        <v>589</v>
      </c>
      <c r="C104" s="13" t="s">
        <v>174</v>
      </c>
      <c r="D104" s="44" t="s">
        <v>90</v>
      </c>
      <c r="E104" s="39">
        <v>243394.92</v>
      </c>
      <c r="F104" s="19" t="s">
        <v>379</v>
      </c>
      <c r="G104" s="30" t="s">
        <v>175</v>
      </c>
    </row>
    <row r="105" spans="1:7" x14ac:dyDescent="0.25">
      <c r="A105" s="29">
        <v>45769</v>
      </c>
      <c r="B105" s="19" t="s">
        <v>592</v>
      </c>
      <c r="C105" s="13" t="s">
        <v>174</v>
      </c>
      <c r="D105" s="44" t="s">
        <v>90</v>
      </c>
      <c r="E105" s="39">
        <v>162263.07999999999</v>
      </c>
      <c r="F105" s="19" t="s">
        <v>382</v>
      </c>
      <c r="G105" s="30" t="s">
        <v>175</v>
      </c>
    </row>
    <row r="106" spans="1:7" x14ac:dyDescent="0.25">
      <c r="A106" s="29">
        <v>45769</v>
      </c>
      <c r="B106" s="19" t="s">
        <v>593</v>
      </c>
      <c r="C106" s="13" t="s">
        <v>174</v>
      </c>
      <c r="D106" s="44" t="s">
        <v>90</v>
      </c>
      <c r="E106" s="39">
        <v>271990</v>
      </c>
      <c r="F106" s="19" t="s">
        <v>383</v>
      </c>
      <c r="G106" s="30" t="s">
        <v>175</v>
      </c>
    </row>
    <row r="107" spans="1:7" x14ac:dyDescent="0.25">
      <c r="A107" s="29">
        <v>45769</v>
      </c>
      <c r="B107" s="19" t="s">
        <v>596</v>
      </c>
      <c r="C107" s="13" t="s">
        <v>174</v>
      </c>
      <c r="D107" s="42" t="s">
        <v>702</v>
      </c>
      <c r="E107" s="39">
        <v>203550</v>
      </c>
      <c r="F107" s="19" t="s">
        <v>386</v>
      </c>
      <c r="G107" s="30" t="s">
        <v>175</v>
      </c>
    </row>
    <row r="108" spans="1:7" x14ac:dyDescent="0.25">
      <c r="A108" s="29">
        <v>45776</v>
      </c>
      <c r="B108" s="19" t="s">
        <v>645</v>
      </c>
      <c r="C108" s="13" t="s">
        <v>174</v>
      </c>
      <c r="D108" s="42" t="s">
        <v>244</v>
      </c>
      <c r="E108" s="39">
        <v>236000</v>
      </c>
      <c r="F108" s="19" t="s">
        <v>449</v>
      </c>
      <c r="G108" s="30" t="s">
        <v>175</v>
      </c>
    </row>
    <row r="109" spans="1:7" x14ac:dyDescent="0.25">
      <c r="A109" s="29">
        <v>45776</v>
      </c>
      <c r="B109" s="19" t="s">
        <v>651</v>
      </c>
      <c r="C109" s="13" t="s">
        <v>174</v>
      </c>
      <c r="D109" s="42" t="s">
        <v>128</v>
      </c>
      <c r="E109" s="39">
        <v>61596</v>
      </c>
      <c r="F109" s="19" t="s">
        <v>457</v>
      </c>
      <c r="G109" s="30" t="s">
        <v>175</v>
      </c>
    </row>
    <row r="110" spans="1:7" x14ac:dyDescent="0.25">
      <c r="A110" s="29">
        <v>45776</v>
      </c>
      <c r="B110" s="19" t="s">
        <v>662</v>
      </c>
      <c r="C110" s="13" t="s">
        <v>174</v>
      </c>
      <c r="D110" s="42" t="s">
        <v>58</v>
      </c>
      <c r="E110" s="39">
        <v>189917.8</v>
      </c>
      <c r="F110" s="19" t="s">
        <v>470</v>
      </c>
      <c r="G110" s="30" t="s">
        <v>175</v>
      </c>
    </row>
    <row r="111" spans="1:7" x14ac:dyDescent="0.25">
      <c r="A111" s="29">
        <v>45776</v>
      </c>
      <c r="B111" s="19" t="s">
        <v>677</v>
      </c>
      <c r="C111" s="13" t="s">
        <v>174</v>
      </c>
      <c r="D111" s="42" t="s">
        <v>703</v>
      </c>
      <c r="E111" s="39">
        <v>208350.83</v>
      </c>
      <c r="F111" s="19" t="s">
        <v>488</v>
      </c>
      <c r="G111" s="30" t="s">
        <v>175</v>
      </c>
    </row>
    <row r="112" spans="1:7" x14ac:dyDescent="0.25">
      <c r="A112" s="29">
        <v>45776</v>
      </c>
      <c r="B112" s="19" t="s">
        <v>680</v>
      </c>
      <c r="C112" s="13" t="s">
        <v>174</v>
      </c>
      <c r="D112" s="42" t="s">
        <v>66</v>
      </c>
      <c r="E112" s="39">
        <v>248659.51</v>
      </c>
      <c r="F112" s="19" t="s">
        <v>493</v>
      </c>
      <c r="G112" s="30" t="s">
        <v>175</v>
      </c>
    </row>
    <row r="113" spans="1:7" x14ac:dyDescent="0.25">
      <c r="A113" s="29">
        <v>45777</v>
      </c>
      <c r="B113" s="19" t="s">
        <v>682</v>
      </c>
      <c r="C113" s="13" t="s">
        <v>174</v>
      </c>
      <c r="D113" s="42" t="s">
        <v>50</v>
      </c>
      <c r="E113" s="39">
        <v>19193.88</v>
      </c>
      <c r="F113" s="19" t="s">
        <v>495</v>
      </c>
      <c r="G113" s="30" t="s">
        <v>175</v>
      </c>
    </row>
    <row r="114" spans="1:7" x14ac:dyDescent="0.25">
      <c r="A114" s="29">
        <v>45777</v>
      </c>
      <c r="B114" s="19" t="s">
        <v>683</v>
      </c>
      <c r="C114" s="13" t="s">
        <v>174</v>
      </c>
      <c r="D114" s="42" t="s">
        <v>80</v>
      </c>
      <c r="E114" s="39">
        <v>272344</v>
      </c>
      <c r="F114" s="19" t="s">
        <v>497</v>
      </c>
      <c r="G114" s="30" t="s">
        <v>175</v>
      </c>
    </row>
    <row r="115" spans="1:7" x14ac:dyDescent="0.25">
      <c r="A115" s="29">
        <v>45776</v>
      </c>
      <c r="B115" s="19" t="s">
        <v>678</v>
      </c>
      <c r="C115" s="13" t="s">
        <v>206</v>
      </c>
      <c r="D115" s="44" t="s">
        <v>90</v>
      </c>
      <c r="E115" s="39">
        <v>235573.44</v>
      </c>
      <c r="F115" s="19" t="s">
        <v>490</v>
      </c>
      <c r="G115" s="30" t="s">
        <v>175</v>
      </c>
    </row>
    <row r="116" spans="1:7" x14ac:dyDescent="0.25">
      <c r="A116" s="29">
        <v>45777</v>
      </c>
      <c r="B116" s="19" t="s">
        <v>231</v>
      </c>
      <c r="C116" s="13" t="s">
        <v>206</v>
      </c>
      <c r="D116" s="44" t="s">
        <v>90</v>
      </c>
      <c r="E116" s="39">
        <v>265508.12</v>
      </c>
      <c r="F116" s="19" t="s">
        <v>496</v>
      </c>
      <c r="G116" s="30" t="s">
        <v>175</v>
      </c>
    </row>
    <row r="117" spans="1:7" x14ac:dyDescent="0.25">
      <c r="A117" s="29">
        <v>45777</v>
      </c>
      <c r="B117" s="19" t="s">
        <v>229</v>
      </c>
      <c r="C117" s="13" t="s">
        <v>206</v>
      </c>
      <c r="D117" s="44" t="s">
        <v>90</v>
      </c>
      <c r="E117" s="39">
        <v>267857.87</v>
      </c>
      <c r="F117" s="19" t="s">
        <v>498</v>
      </c>
      <c r="G117" s="30" t="s">
        <v>175</v>
      </c>
    </row>
    <row r="118" spans="1:7" x14ac:dyDescent="0.25">
      <c r="A118" s="29">
        <v>45777</v>
      </c>
      <c r="B118" s="19" t="s">
        <v>684</v>
      </c>
      <c r="C118" s="13" t="s">
        <v>206</v>
      </c>
      <c r="D118" s="44" t="s">
        <v>90</v>
      </c>
      <c r="E118" s="39">
        <v>231073.47</v>
      </c>
      <c r="F118" s="19" t="s">
        <v>499</v>
      </c>
      <c r="G118" s="30" t="s">
        <v>175</v>
      </c>
    </row>
    <row r="119" spans="1:7" x14ac:dyDescent="0.25">
      <c r="A119" s="29">
        <v>45757</v>
      </c>
      <c r="B119" s="19" t="s">
        <v>509</v>
      </c>
      <c r="C119" s="36" t="s">
        <v>248</v>
      </c>
      <c r="D119" s="42" t="s">
        <v>243</v>
      </c>
      <c r="E119" s="39">
        <v>49072.57</v>
      </c>
      <c r="F119" s="19" t="s">
        <v>294</v>
      </c>
      <c r="G119" s="30" t="s">
        <v>175</v>
      </c>
    </row>
    <row r="120" spans="1:7" x14ac:dyDescent="0.25">
      <c r="A120" s="29">
        <v>45776</v>
      </c>
      <c r="B120" s="19" t="s">
        <v>665</v>
      </c>
      <c r="C120" s="13" t="s">
        <v>281</v>
      </c>
      <c r="D120" s="42" t="s">
        <v>76</v>
      </c>
      <c r="E120" s="39">
        <v>24532.2</v>
      </c>
      <c r="F120" s="19" t="s">
        <v>475</v>
      </c>
      <c r="G120" s="30" t="s">
        <v>175</v>
      </c>
    </row>
    <row r="121" spans="1:7" x14ac:dyDescent="0.25">
      <c r="A121" s="29">
        <v>45755</v>
      </c>
      <c r="B121" s="19" t="s">
        <v>227</v>
      </c>
      <c r="C121" s="13" t="s">
        <v>228</v>
      </c>
      <c r="D121" s="42" t="s">
        <v>68</v>
      </c>
      <c r="E121" s="39">
        <v>46377.94</v>
      </c>
      <c r="F121" s="19" t="s">
        <v>289</v>
      </c>
      <c r="G121" s="30" t="s">
        <v>175</v>
      </c>
    </row>
    <row r="122" spans="1:7" x14ac:dyDescent="0.25">
      <c r="A122" s="29">
        <v>45768</v>
      </c>
      <c r="B122" s="35" t="s">
        <v>568</v>
      </c>
      <c r="C122" s="38" t="s">
        <v>200</v>
      </c>
      <c r="D122" s="42" t="s">
        <v>51</v>
      </c>
      <c r="E122" s="41">
        <v>308941.45</v>
      </c>
      <c r="F122" s="19" t="s">
        <v>357</v>
      </c>
      <c r="G122" s="30" t="s">
        <v>175</v>
      </c>
    </row>
    <row r="123" spans="1:7" x14ac:dyDescent="0.25">
      <c r="A123" s="29">
        <v>45776</v>
      </c>
      <c r="B123" s="19" t="s">
        <v>647</v>
      </c>
      <c r="C123" s="13" t="s">
        <v>200</v>
      </c>
      <c r="D123" s="42" t="s">
        <v>57</v>
      </c>
      <c r="E123" s="39">
        <v>46450</v>
      </c>
      <c r="F123" s="19" t="s">
        <v>452</v>
      </c>
      <c r="G123" s="30" t="s">
        <v>175</v>
      </c>
    </row>
    <row r="124" spans="1:7" x14ac:dyDescent="0.25">
      <c r="A124" s="29">
        <v>45776</v>
      </c>
      <c r="B124" s="35" t="s">
        <v>657</v>
      </c>
      <c r="C124" s="13" t="s">
        <v>279</v>
      </c>
      <c r="D124" s="42" t="s">
        <v>54</v>
      </c>
      <c r="E124" s="41">
        <v>118161.60000000001</v>
      </c>
      <c r="F124" s="19" t="s">
        <v>465</v>
      </c>
      <c r="G124" s="30" t="s">
        <v>175</v>
      </c>
    </row>
    <row r="125" spans="1:7" x14ac:dyDescent="0.25">
      <c r="A125" s="29">
        <v>45757</v>
      </c>
      <c r="B125" s="19" t="s">
        <v>514</v>
      </c>
      <c r="C125" s="13" t="s">
        <v>215</v>
      </c>
      <c r="D125" s="42" t="s">
        <v>51</v>
      </c>
      <c r="E125" s="39">
        <v>60401.25</v>
      </c>
      <c r="F125" s="19" t="s">
        <v>300</v>
      </c>
      <c r="G125" s="30" t="s">
        <v>175</v>
      </c>
    </row>
    <row r="126" spans="1:7" x14ac:dyDescent="0.25">
      <c r="A126" s="29">
        <v>45761</v>
      </c>
      <c r="B126" s="19" t="s">
        <v>546</v>
      </c>
      <c r="C126" s="13" t="s">
        <v>215</v>
      </c>
      <c r="D126" s="42" t="s">
        <v>51</v>
      </c>
      <c r="E126" s="39">
        <v>32597.5</v>
      </c>
      <c r="F126" s="19" t="s">
        <v>331</v>
      </c>
      <c r="G126" s="30" t="s">
        <v>175</v>
      </c>
    </row>
    <row r="127" spans="1:7" x14ac:dyDescent="0.25">
      <c r="A127" s="29">
        <v>45772</v>
      </c>
      <c r="B127" s="19" t="s">
        <v>622</v>
      </c>
      <c r="C127" s="13" t="s">
        <v>215</v>
      </c>
      <c r="D127" s="42" t="s">
        <v>76</v>
      </c>
      <c r="E127" s="39">
        <v>362796.37</v>
      </c>
      <c r="F127" s="19" t="s">
        <v>429</v>
      </c>
      <c r="G127" s="30" t="s">
        <v>175</v>
      </c>
    </row>
    <row r="128" spans="1:7" x14ac:dyDescent="0.25">
      <c r="A128" s="29">
        <v>45776</v>
      </c>
      <c r="B128" s="19" t="s">
        <v>620</v>
      </c>
      <c r="C128" s="13" t="s">
        <v>215</v>
      </c>
      <c r="D128" s="42" t="s">
        <v>66</v>
      </c>
      <c r="E128" s="39">
        <v>23407.16</v>
      </c>
      <c r="F128" s="19" t="s">
        <v>451</v>
      </c>
      <c r="G128" s="30" t="s">
        <v>175</v>
      </c>
    </row>
    <row r="129" spans="1:7" x14ac:dyDescent="0.25">
      <c r="A129" s="29">
        <v>45749</v>
      </c>
      <c r="B129" s="19" t="s">
        <v>505</v>
      </c>
      <c r="C129" s="13" t="s">
        <v>246</v>
      </c>
      <c r="D129" s="42" t="s">
        <v>698</v>
      </c>
      <c r="E129" s="39">
        <v>19942000</v>
      </c>
      <c r="F129" s="19" t="s">
        <v>288</v>
      </c>
      <c r="G129" s="30" t="s">
        <v>175</v>
      </c>
    </row>
    <row r="130" spans="1:7" x14ac:dyDescent="0.25">
      <c r="A130" s="29">
        <v>45757</v>
      </c>
      <c r="B130" s="19" t="s">
        <v>521</v>
      </c>
      <c r="C130" s="13" t="s">
        <v>254</v>
      </c>
      <c r="D130" s="42" t="s">
        <v>51</v>
      </c>
      <c r="E130" s="39">
        <v>166250.20000000001</v>
      </c>
      <c r="F130" s="19" t="s">
        <v>308</v>
      </c>
      <c r="G130" s="30" t="s">
        <v>175</v>
      </c>
    </row>
    <row r="131" spans="1:7" x14ac:dyDescent="0.25">
      <c r="A131" s="29">
        <v>45776</v>
      </c>
      <c r="B131" s="19" t="s">
        <v>664</v>
      </c>
      <c r="C131" s="13" t="s">
        <v>226</v>
      </c>
      <c r="D131" s="42" t="s">
        <v>128</v>
      </c>
      <c r="E131" s="39">
        <v>140048.29999999999</v>
      </c>
      <c r="F131" s="19" t="s">
        <v>474</v>
      </c>
      <c r="G131" s="30" t="s">
        <v>175</v>
      </c>
    </row>
    <row r="132" spans="1:7" x14ac:dyDescent="0.25">
      <c r="A132" s="29">
        <v>45758</v>
      </c>
      <c r="B132" s="19" t="s">
        <v>537</v>
      </c>
      <c r="C132" s="13" t="s">
        <v>171</v>
      </c>
      <c r="D132" s="42" t="s">
        <v>51</v>
      </c>
      <c r="E132" s="39">
        <v>4964.8</v>
      </c>
      <c r="F132" s="19" t="s">
        <v>325</v>
      </c>
      <c r="G132" s="30" t="s">
        <v>175</v>
      </c>
    </row>
    <row r="133" spans="1:7" x14ac:dyDescent="0.25">
      <c r="A133" s="29">
        <v>45770</v>
      </c>
      <c r="B133" s="19" t="s">
        <v>605</v>
      </c>
      <c r="C133" s="13" t="s">
        <v>171</v>
      </c>
      <c r="D133" s="42" t="s">
        <v>55</v>
      </c>
      <c r="E133" s="39">
        <v>17452.599999999999</v>
      </c>
      <c r="F133" s="19" t="s">
        <v>397</v>
      </c>
      <c r="G133" s="30" t="s">
        <v>175</v>
      </c>
    </row>
    <row r="134" spans="1:7" x14ac:dyDescent="0.25">
      <c r="A134" s="29">
        <v>45680</v>
      </c>
      <c r="B134" s="19" t="s">
        <v>606</v>
      </c>
      <c r="C134" s="13" t="s">
        <v>171</v>
      </c>
      <c r="D134" s="42" t="s">
        <v>57</v>
      </c>
      <c r="E134" s="39">
        <v>34157</v>
      </c>
      <c r="F134" s="19" t="s">
        <v>398</v>
      </c>
      <c r="G134" s="30" t="s">
        <v>175</v>
      </c>
    </row>
    <row r="135" spans="1:7" x14ac:dyDescent="0.25">
      <c r="A135" s="29">
        <v>45775</v>
      </c>
      <c r="B135" s="19" t="s">
        <v>633</v>
      </c>
      <c r="C135" s="13" t="s">
        <v>171</v>
      </c>
      <c r="D135" s="42" t="s">
        <v>51</v>
      </c>
      <c r="E135" s="39">
        <v>4800</v>
      </c>
      <c r="F135" s="19" t="s">
        <v>436</v>
      </c>
      <c r="G135" s="30" t="s">
        <v>175</v>
      </c>
    </row>
    <row r="136" spans="1:7" x14ac:dyDescent="0.25">
      <c r="A136" s="29">
        <v>45686</v>
      </c>
      <c r="B136" s="19" t="s">
        <v>640</v>
      </c>
      <c r="C136" s="13" t="s">
        <v>171</v>
      </c>
      <c r="D136" s="42" t="s">
        <v>51</v>
      </c>
      <c r="E136" s="39">
        <v>67000</v>
      </c>
      <c r="F136" s="19" t="s">
        <v>444</v>
      </c>
      <c r="G136" s="30" t="s">
        <v>175</v>
      </c>
    </row>
    <row r="137" spans="1:7" x14ac:dyDescent="0.25">
      <c r="A137" s="29">
        <v>45776</v>
      </c>
      <c r="B137" s="19" t="s">
        <v>649</v>
      </c>
      <c r="C137" s="13" t="s">
        <v>171</v>
      </c>
      <c r="D137" s="42" t="s">
        <v>51</v>
      </c>
      <c r="E137" s="39">
        <v>54645</v>
      </c>
      <c r="F137" s="19" t="s">
        <v>454</v>
      </c>
      <c r="G137" s="30" t="s">
        <v>175</v>
      </c>
    </row>
    <row r="138" spans="1:7" x14ac:dyDescent="0.25">
      <c r="A138" s="29">
        <v>45755</v>
      </c>
      <c r="B138" s="19" t="s">
        <v>506</v>
      </c>
      <c r="C138" s="13" t="s">
        <v>247</v>
      </c>
      <c r="D138" s="42" t="s">
        <v>80</v>
      </c>
      <c r="E138" s="39">
        <v>64749.14</v>
      </c>
      <c r="F138" s="19" t="s">
        <v>290</v>
      </c>
      <c r="G138" s="30" t="s">
        <v>175</v>
      </c>
    </row>
    <row r="139" spans="1:7" x14ac:dyDescent="0.25">
      <c r="A139" s="29">
        <v>45772</v>
      </c>
      <c r="B139" s="19" t="s">
        <v>627</v>
      </c>
      <c r="C139" s="13" t="s">
        <v>247</v>
      </c>
      <c r="D139" s="42" t="s">
        <v>80</v>
      </c>
      <c r="E139" s="39">
        <v>48749.93</v>
      </c>
      <c r="F139" s="19" t="s">
        <v>430</v>
      </c>
      <c r="G139" s="30" t="s">
        <v>175</v>
      </c>
    </row>
    <row r="140" spans="1:7" x14ac:dyDescent="0.25">
      <c r="A140" s="29">
        <v>45768</v>
      </c>
      <c r="B140" s="19" t="s">
        <v>575</v>
      </c>
      <c r="C140" s="13" t="s">
        <v>268</v>
      </c>
      <c r="D140" s="42" t="s">
        <v>54</v>
      </c>
      <c r="E140" s="39">
        <v>21757.64</v>
      </c>
      <c r="F140" s="19" t="s">
        <v>366</v>
      </c>
      <c r="G140" s="30" t="s">
        <v>175</v>
      </c>
    </row>
    <row r="141" spans="1:7" x14ac:dyDescent="0.25">
      <c r="A141" s="29">
        <v>45757</v>
      </c>
      <c r="B141" s="19" t="s">
        <v>519</v>
      </c>
      <c r="C141" s="13" t="s">
        <v>198</v>
      </c>
      <c r="D141" s="42" t="s">
        <v>700</v>
      </c>
      <c r="E141" s="39">
        <v>107587.94</v>
      </c>
      <c r="F141" s="19" t="s">
        <v>306</v>
      </c>
      <c r="G141" s="30" t="s">
        <v>175</v>
      </c>
    </row>
    <row r="142" spans="1:7" x14ac:dyDescent="0.25">
      <c r="A142" s="29">
        <v>45758</v>
      </c>
      <c r="B142" s="19" t="s">
        <v>527</v>
      </c>
      <c r="C142" s="13" t="s">
        <v>198</v>
      </c>
      <c r="D142" s="42" t="s">
        <v>700</v>
      </c>
      <c r="E142" s="39">
        <v>186318.33</v>
      </c>
      <c r="F142" s="19" t="s">
        <v>315</v>
      </c>
      <c r="G142" s="30" t="s">
        <v>175</v>
      </c>
    </row>
    <row r="143" spans="1:7" x14ac:dyDescent="0.25">
      <c r="A143" s="29">
        <v>45758</v>
      </c>
      <c r="B143" s="19" t="s">
        <v>528</v>
      </c>
      <c r="C143" s="13" t="s">
        <v>198</v>
      </c>
      <c r="D143" s="42" t="s">
        <v>700</v>
      </c>
      <c r="E143" s="39">
        <v>131803.59</v>
      </c>
      <c r="F143" s="19" t="s">
        <v>316</v>
      </c>
      <c r="G143" s="30" t="s">
        <v>175</v>
      </c>
    </row>
    <row r="144" spans="1:7" x14ac:dyDescent="0.25">
      <c r="A144" s="29">
        <v>45758</v>
      </c>
      <c r="B144" s="19" t="s">
        <v>529</v>
      </c>
      <c r="C144" s="13" t="s">
        <v>198</v>
      </c>
      <c r="D144" s="42" t="s">
        <v>67</v>
      </c>
      <c r="E144" s="39">
        <v>267860</v>
      </c>
      <c r="F144" s="19" t="s">
        <v>317</v>
      </c>
      <c r="G144" s="30" t="s">
        <v>175</v>
      </c>
    </row>
    <row r="145" spans="1:7" x14ac:dyDescent="0.25">
      <c r="A145" s="29">
        <v>45776</v>
      </c>
      <c r="B145" s="19" t="s">
        <v>679</v>
      </c>
      <c r="C145" s="13" t="s">
        <v>198</v>
      </c>
      <c r="D145" s="42" t="s">
        <v>67</v>
      </c>
      <c r="E145" s="39">
        <v>237018.94</v>
      </c>
      <c r="F145" s="19" t="s">
        <v>491</v>
      </c>
      <c r="G145" s="30" t="s">
        <v>175</v>
      </c>
    </row>
    <row r="146" spans="1:7" x14ac:dyDescent="0.25">
      <c r="A146" s="29">
        <v>45777</v>
      </c>
      <c r="B146" s="19" t="s">
        <v>685</v>
      </c>
      <c r="C146" s="13" t="s">
        <v>198</v>
      </c>
      <c r="D146" s="42" t="s">
        <v>67</v>
      </c>
      <c r="E146" s="39">
        <v>20651.75</v>
      </c>
      <c r="F146" s="19" t="s">
        <v>501</v>
      </c>
      <c r="G146" s="30" t="s">
        <v>175</v>
      </c>
    </row>
    <row r="147" spans="1:7" x14ac:dyDescent="0.25">
      <c r="A147" s="29">
        <v>45777</v>
      </c>
      <c r="B147" s="19" t="s">
        <v>686</v>
      </c>
      <c r="C147" s="13" t="s">
        <v>198</v>
      </c>
      <c r="D147" s="42" t="s">
        <v>58</v>
      </c>
      <c r="E147" s="39">
        <v>267116.59999999998</v>
      </c>
      <c r="F147" s="19" t="s">
        <v>502</v>
      </c>
      <c r="G147" s="30" t="s">
        <v>175</v>
      </c>
    </row>
    <row r="148" spans="1:7" x14ac:dyDescent="0.25">
      <c r="A148" s="29">
        <v>45772</v>
      </c>
      <c r="B148" s="19" t="s">
        <v>550</v>
      </c>
      <c r="C148" s="13" t="s">
        <v>214</v>
      </c>
      <c r="D148" s="42" t="s">
        <v>54</v>
      </c>
      <c r="E148" s="39">
        <v>54000</v>
      </c>
      <c r="F148" s="19" t="s">
        <v>424</v>
      </c>
      <c r="G148" s="30" t="s">
        <v>175</v>
      </c>
    </row>
    <row r="149" spans="1:7" x14ac:dyDescent="0.25">
      <c r="A149" s="29">
        <v>45775</v>
      </c>
      <c r="B149" s="19" t="s">
        <v>549</v>
      </c>
      <c r="C149" s="13" t="s">
        <v>214</v>
      </c>
      <c r="D149" s="42" t="s">
        <v>54</v>
      </c>
      <c r="E149" s="39">
        <v>27000</v>
      </c>
      <c r="F149" s="19" t="s">
        <v>435</v>
      </c>
      <c r="G149" s="30" t="s">
        <v>175</v>
      </c>
    </row>
    <row r="150" spans="1:7" x14ac:dyDescent="0.25">
      <c r="A150" s="29">
        <v>45763</v>
      </c>
      <c r="B150" s="19" t="s">
        <v>561</v>
      </c>
      <c r="C150" s="13" t="s">
        <v>263</v>
      </c>
      <c r="D150" s="42" t="s">
        <v>55</v>
      </c>
      <c r="E150" s="39">
        <v>32000</v>
      </c>
      <c r="F150" s="19" t="s">
        <v>349</v>
      </c>
      <c r="G150" s="30" t="s">
        <v>175</v>
      </c>
    </row>
    <row r="151" spans="1:7" x14ac:dyDescent="0.25">
      <c r="A151" s="29">
        <v>45775</v>
      </c>
      <c r="B151" s="19" t="s">
        <v>635</v>
      </c>
      <c r="C151" s="13" t="s">
        <v>276</v>
      </c>
      <c r="D151" s="42" t="s">
        <v>54</v>
      </c>
      <c r="E151" s="39">
        <v>33832.629999999997</v>
      </c>
      <c r="F151" s="19" t="s">
        <v>439</v>
      </c>
      <c r="G151" s="30" t="s">
        <v>175</v>
      </c>
    </row>
    <row r="152" spans="1:7" x14ac:dyDescent="0.25">
      <c r="A152" s="29">
        <v>45775</v>
      </c>
      <c r="B152" s="19" t="s">
        <v>636</v>
      </c>
      <c r="C152" s="13" t="s">
        <v>276</v>
      </c>
      <c r="D152" s="42" t="s">
        <v>54</v>
      </c>
      <c r="E152" s="39">
        <v>5499.9</v>
      </c>
      <c r="F152" s="19" t="s">
        <v>440</v>
      </c>
      <c r="G152" s="30" t="s">
        <v>175</v>
      </c>
    </row>
    <row r="153" spans="1:7" x14ac:dyDescent="0.25">
      <c r="A153" s="29">
        <v>45757</v>
      </c>
      <c r="B153" s="19" t="s">
        <v>520</v>
      </c>
      <c r="C153" s="13" t="s">
        <v>203</v>
      </c>
      <c r="D153" s="42" t="s">
        <v>51</v>
      </c>
      <c r="E153" s="39">
        <v>269341.89</v>
      </c>
      <c r="F153" s="19" t="s">
        <v>307</v>
      </c>
      <c r="G153" s="30" t="s">
        <v>175</v>
      </c>
    </row>
    <row r="154" spans="1:7" x14ac:dyDescent="0.25">
      <c r="A154" s="29">
        <v>45770</v>
      </c>
      <c r="B154" s="19" t="s">
        <v>601</v>
      </c>
      <c r="C154" s="13" t="s">
        <v>203</v>
      </c>
      <c r="D154" s="42" t="s">
        <v>51</v>
      </c>
      <c r="E154" s="39">
        <v>8007.68</v>
      </c>
      <c r="F154" s="19" t="s">
        <v>392</v>
      </c>
      <c r="G154" s="30" t="s">
        <v>175</v>
      </c>
    </row>
    <row r="155" spans="1:7" x14ac:dyDescent="0.25">
      <c r="A155" s="29">
        <v>45771</v>
      </c>
      <c r="B155" s="19" t="s">
        <v>615</v>
      </c>
      <c r="C155" s="13" t="s">
        <v>203</v>
      </c>
      <c r="D155" s="42" t="s">
        <v>51</v>
      </c>
      <c r="E155" s="39">
        <v>107860.61</v>
      </c>
      <c r="F155" s="19" t="s">
        <v>409</v>
      </c>
      <c r="G155" s="30" t="s">
        <v>175</v>
      </c>
    </row>
    <row r="156" spans="1:7" x14ac:dyDescent="0.25">
      <c r="A156" s="29">
        <v>45771</v>
      </c>
      <c r="B156" s="19" t="s">
        <v>616</v>
      </c>
      <c r="C156" s="13" t="s">
        <v>203</v>
      </c>
      <c r="D156" s="42" t="s">
        <v>51</v>
      </c>
      <c r="E156" s="39">
        <v>3465.66</v>
      </c>
      <c r="F156" s="19" t="s">
        <v>410</v>
      </c>
      <c r="G156" s="30" t="s">
        <v>175</v>
      </c>
    </row>
    <row r="157" spans="1:7" x14ac:dyDescent="0.25">
      <c r="A157" s="29">
        <v>45768</v>
      </c>
      <c r="B157" s="19" t="s">
        <v>577</v>
      </c>
      <c r="C157" s="13" t="s">
        <v>188</v>
      </c>
      <c r="D157" s="42" t="s">
        <v>54</v>
      </c>
      <c r="E157" s="39">
        <v>27497</v>
      </c>
      <c r="F157" s="19" t="s">
        <v>368</v>
      </c>
      <c r="G157" s="30" t="s">
        <v>175</v>
      </c>
    </row>
    <row r="158" spans="1:7" x14ac:dyDescent="0.25">
      <c r="A158" s="29">
        <v>45768</v>
      </c>
      <c r="B158" s="19" t="s">
        <v>578</v>
      </c>
      <c r="C158" s="13" t="s">
        <v>188</v>
      </c>
      <c r="D158" s="42" t="s">
        <v>54</v>
      </c>
      <c r="E158" s="39">
        <v>11998</v>
      </c>
      <c r="F158" s="19" t="s">
        <v>368</v>
      </c>
      <c r="G158" s="30" t="s">
        <v>175</v>
      </c>
    </row>
    <row r="159" spans="1:7" x14ac:dyDescent="0.25">
      <c r="A159" s="29">
        <v>45769</v>
      </c>
      <c r="B159" s="19" t="s">
        <v>597</v>
      </c>
      <c r="C159" s="13" t="s">
        <v>188</v>
      </c>
      <c r="D159" s="42" t="s">
        <v>54</v>
      </c>
      <c r="E159" s="39">
        <v>5375</v>
      </c>
      <c r="F159" s="19" t="s">
        <v>389</v>
      </c>
      <c r="G159" s="30" t="s">
        <v>175</v>
      </c>
    </row>
    <row r="160" spans="1:7" x14ac:dyDescent="0.25">
      <c r="A160" s="29">
        <v>45769</v>
      </c>
      <c r="B160" s="19" t="s">
        <v>598</v>
      </c>
      <c r="C160" s="13" t="s">
        <v>188</v>
      </c>
      <c r="D160" s="42" t="s">
        <v>54</v>
      </c>
      <c r="E160" s="39">
        <v>13500</v>
      </c>
      <c r="F160" s="19" t="s">
        <v>389</v>
      </c>
      <c r="G160" s="30" t="s">
        <v>175</v>
      </c>
    </row>
    <row r="161" spans="1:7" x14ac:dyDescent="0.25">
      <c r="A161" s="29">
        <v>45772</v>
      </c>
      <c r="B161" s="19" t="s">
        <v>628</v>
      </c>
      <c r="C161" s="13" t="s">
        <v>188</v>
      </c>
      <c r="D161" s="42" t="s">
        <v>54</v>
      </c>
      <c r="E161" s="39">
        <v>55000</v>
      </c>
      <c r="F161" s="19" t="s">
        <v>431</v>
      </c>
      <c r="G161" s="30" t="s">
        <v>175</v>
      </c>
    </row>
    <row r="162" spans="1:7" x14ac:dyDescent="0.25">
      <c r="A162" s="29">
        <v>45772</v>
      </c>
      <c r="B162" s="19" t="s">
        <v>629</v>
      </c>
      <c r="C162" s="13" t="s">
        <v>188</v>
      </c>
      <c r="D162" s="42" t="s">
        <v>54</v>
      </c>
      <c r="E162" s="39">
        <v>13500</v>
      </c>
      <c r="F162" s="19" t="s">
        <v>432</v>
      </c>
      <c r="G162" s="30" t="s">
        <v>175</v>
      </c>
    </row>
    <row r="163" spans="1:7" x14ac:dyDescent="0.25">
      <c r="A163" s="29">
        <v>45768</v>
      </c>
      <c r="B163" s="19" t="s">
        <v>579</v>
      </c>
      <c r="C163" s="13" t="s">
        <v>269</v>
      </c>
      <c r="D163" s="42" t="s">
        <v>51</v>
      </c>
      <c r="E163" s="39">
        <v>474218.4</v>
      </c>
      <c r="F163" s="19" t="s">
        <v>369</v>
      </c>
      <c r="G163" s="30" t="s">
        <v>175</v>
      </c>
    </row>
    <row r="164" spans="1:7" x14ac:dyDescent="0.25">
      <c r="A164" s="29">
        <v>45770</v>
      </c>
      <c r="B164" s="19" t="s">
        <v>216</v>
      </c>
      <c r="C164" s="13" t="s">
        <v>275</v>
      </c>
      <c r="D164" s="42" t="s">
        <v>55</v>
      </c>
      <c r="E164" s="39">
        <v>42480</v>
      </c>
      <c r="F164" s="19" t="s">
        <v>408</v>
      </c>
      <c r="G164" s="30" t="s">
        <v>175</v>
      </c>
    </row>
    <row r="165" spans="1:7" x14ac:dyDescent="0.25">
      <c r="A165" s="29">
        <v>45776</v>
      </c>
      <c r="B165" s="19" t="s">
        <v>531</v>
      </c>
      <c r="C165" s="13" t="s">
        <v>286</v>
      </c>
      <c r="D165" s="44" t="s">
        <v>90</v>
      </c>
      <c r="E165" s="39">
        <v>235138.54</v>
      </c>
      <c r="F165" s="19" t="s">
        <v>483</v>
      </c>
      <c r="G165" s="30" t="s">
        <v>175</v>
      </c>
    </row>
    <row r="166" spans="1:7" x14ac:dyDescent="0.25">
      <c r="A166" s="29">
        <v>45776</v>
      </c>
      <c r="B166" s="19" t="s">
        <v>548</v>
      </c>
      <c r="C166" s="13" t="s">
        <v>286</v>
      </c>
      <c r="D166" s="44" t="s">
        <v>90</v>
      </c>
      <c r="E166" s="39">
        <v>242875.63</v>
      </c>
      <c r="F166" s="19" t="s">
        <v>485</v>
      </c>
      <c r="G166" s="30" t="s">
        <v>175</v>
      </c>
    </row>
    <row r="167" spans="1:7" x14ac:dyDescent="0.25">
      <c r="A167" s="29">
        <v>45769</v>
      </c>
      <c r="B167" s="19" t="s">
        <v>555</v>
      </c>
      <c r="C167" s="13" t="s">
        <v>189</v>
      </c>
      <c r="D167" s="42" t="s">
        <v>54</v>
      </c>
      <c r="E167" s="39">
        <v>34544.639999999999</v>
      </c>
      <c r="F167" s="19" t="s">
        <v>387</v>
      </c>
      <c r="G167" s="30" t="s">
        <v>175</v>
      </c>
    </row>
    <row r="168" spans="1:7" x14ac:dyDescent="0.25">
      <c r="A168" s="29">
        <v>45769</v>
      </c>
      <c r="B168" s="19" t="s">
        <v>589</v>
      </c>
      <c r="C168" s="13" t="s">
        <v>189</v>
      </c>
      <c r="D168" s="42" t="s">
        <v>54</v>
      </c>
      <c r="E168" s="39">
        <v>4870.5</v>
      </c>
      <c r="F168" s="19" t="s">
        <v>387</v>
      </c>
      <c r="G168" s="30" t="s">
        <v>175</v>
      </c>
    </row>
    <row r="169" spans="1:7" x14ac:dyDescent="0.25">
      <c r="A169" s="29">
        <v>45769</v>
      </c>
      <c r="B169" s="19" t="s">
        <v>588</v>
      </c>
      <c r="C169" s="13" t="s">
        <v>189</v>
      </c>
      <c r="D169" s="42" t="s">
        <v>54</v>
      </c>
      <c r="E169" s="39">
        <v>19800</v>
      </c>
      <c r="F169" s="19" t="s">
        <v>388</v>
      </c>
      <c r="G169" s="30" t="s">
        <v>175</v>
      </c>
    </row>
    <row r="170" spans="1:7" x14ac:dyDescent="0.25">
      <c r="A170" s="29">
        <v>45776</v>
      </c>
      <c r="B170" s="19" t="s">
        <v>656</v>
      </c>
      <c r="C170" s="13" t="s">
        <v>189</v>
      </c>
      <c r="D170" s="42" t="s">
        <v>54</v>
      </c>
      <c r="E170" s="39">
        <v>9900</v>
      </c>
      <c r="F170" s="19" t="s">
        <v>464</v>
      </c>
      <c r="G170" s="30" t="s">
        <v>175</v>
      </c>
    </row>
    <row r="171" spans="1:7" x14ac:dyDescent="0.25">
      <c r="A171" s="29">
        <v>45776</v>
      </c>
      <c r="B171" s="19" t="s">
        <v>674</v>
      </c>
      <c r="C171" s="13" t="s">
        <v>285</v>
      </c>
      <c r="D171" s="42" t="s">
        <v>244</v>
      </c>
      <c r="E171" s="39">
        <v>7023.41</v>
      </c>
      <c r="F171" s="19" t="s">
        <v>481</v>
      </c>
      <c r="G171" s="30" t="s">
        <v>175</v>
      </c>
    </row>
    <row r="172" spans="1:7" x14ac:dyDescent="0.25">
      <c r="A172" s="29">
        <v>45776</v>
      </c>
      <c r="B172" s="19" t="s">
        <v>666</v>
      </c>
      <c r="C172" s="13" t="s">
        <v>282</v>
      </c>
      <c r="D172" s="42" t="s">
        <v>54</v>
      </c>
      <c r="E172" s="39">
        <v>252000</v>
      </c>
      <c r="F172" s="19" t="s">
        <v>476</v>
      </c>
      <c r="G172" s="30" t="s">
        <v>175</v>
      </c>
    </row>
    <row r="173" spans="1:7" x14ac:dyDescent="0.25">
      <c r="A173" s="29">
        <v>45769</v>
      </c>
      <c r="B173" s="19" t="s">
        <v>594</v>
      </c>
      <c r="C173" s="13" t="s">
        <v>272</v>
      </c>
      <c r="D173" s="42" t="s">
        <v>80</v>
      </c>
      <c r="E173" s="39">
        <v>76095.600000000006</v>
      </c>
      <c r="F173" s="19" t="s">
        <v>384</v>
      </c>
      <c r="G173" s="30" t="s">
        <v>175</v>
      </c>
    </row>
    <row r="174" spans="1:7" x14ac:dyDescent="0.25">
      <c r="A174" s="29">
        <v>45770</v>
      </c>
      <c r="B174" s="19" t="s">
        <v>604</v>
      </c>
      <c r="C174" s="13" t="s">
        <v>274</v>
      </c>
      <c r="D174" s="42" t="s">
        <v>51</v>
      </c>
      <c r="E174" s="39">
        <v>30500</v>
      </c>
      <c r="F174" s="19" t="s">
        <v>395</v>
      </c>
      <c r="G174" s="30" t="s">
        <v>175</v>
      </c>
    </row>
    <row r="175" spans="1:7" x14ac:dyDescent="0.25">
      <c r="A175" s="29">
        <v>45755</v>
      </c>
      <c r="B175" s="19" t="s">
        <v>236</v>
      </c>
      <c r="C175" s="13" t="s">
        <v>199</v>
      </c>
      <c r="D175" s="42" t="s">
        <v>51</v>
      </c>
      <c r="E175" s="39">
        <v>19200</v>
      </c>
      <c r="F175" s="19" t="s">
        <v>292</v>
      </c>
      <c r="G175" s="30" t="s">
        <v>175</v>
      </c>
    </row>
    <row r="176" spans="1:7" x14ac:dyDescent="0.25">
      <c r="A176" s="29">
        <v>45755</v>
      </c>
      <c r="B176" s="19" t="s">
        <v>237</v>
      </c>
      <c r="C176" s="13" t="s">
        <v>199</v>
      </c>
      <c r="D176" s="42" t="s">
        <v>51</v>
      </c>
      <c r="E176" s="39">
        <v>38737.699999999997</v>
      </c>
      <c r="F176" s="19" t="s">
        <v>292</v>
      </c>
      <c r="G176" s="30" t="s">
        <v>175</v>
      </c>
    </row>
    <row r="177" spans="1:7" x14ac:dyDescent="0.25">
      <c r="A177" s="29">
        <v>45755</v>
      </c>
      <c r="B177" s="19" t="s">
        <v>238</v>
      </c>
      <c r="C177" s="13" t="s">
        <v>199</v>
      </c>
      <c r="D177" s="42" t="s">
        <v>51</v>
      </c>
      <c r="E177" s="39">
        <v>1113790.48</v>
      </c>
      <c r="F177" s="19" t="s">
        <v>292</v>
      </c>
      <c r="G177" s="30" t="s">
        <v>175</v>
      </c>
    </row>
    <row r="178" spans="1:7" x14ac:dyDescent="0.25">
      <c r="A178" s="29">
        <v>45777</v>
      </c>
      <c r="B178" s="19" t="s">
        <v>689</v>
      </c>
      <c r="C178" s="13" t="s">
        <v>199</v>
      </c>
      <c r="D178" s="42" t="s">
        <v>51</v>
      </c>
      <c r="E178" s="39">
        <v>129600</v>
      </c>
      <c r="F178" s="19" t="s">
        <v>504</v>
      </c>
      <c r="G178" s="30" t="s">
        <v>175</v>
      </c>
    </row>
    <row r="179" spans="1:7" x14ac:dyDescent="0.25">
      <c r="A179" s="29">
        <v>45777</v>
      </c>
      <c r="B179" s="19" t="s">
        <v>690</v>
      </c>
      <c r="C179" s="13" t="s">
        <v>199</v>
      </c>
      <c r="D179" s="42" t="s">
        <v>51</v>
      </c>
      <c r="E179" s="39">
        <v>297720</v>
      </c>
      <c r="F179" s="19" t="s">
        <v>504</v>
      </c>
      <c r="G179" s="30" t="s">
        <v>175</v>
      </c>
    </row>
    <row r="180" spans="1:7" x14ac:dyDescent="0.25">
      <c r="A180" s="29">
        <v>45777</v>
      </c>
      <c r="B180" s="19" t="s">
        <v>691</v>
      </c>
      <c r="C180" s="13" t="s">
        <v>199</v>
      </c>
      <c r="D180" s="42" t="s">
        <v>51</v>
      </c>
      <c r="E180" s="39">
        <v>247571.88</v>
      </c>
      <c r="F180" s="19" t="s">
        <v>504</v>
      </c>
      <c r="G180" s="30" t="s">
        <v>175</v>
      </c>
    </row>
    <row r="181" spans="1:7" x14ac:dyDescent="0.25">
      <c r="A181" s="29">
        <v>45757</v>
      </c>
      <c r="B181" s="19" t="s">
        <v>207</v>
      </c>
      <c r="C181" s="13" t="s">
        <v>249</v>
      </c>
      <c r="D181" s="42" t="s">
        <v>54</v>
      </c>
      <c r="E181" s="39">
        <v>35000</v>
      </c>
      <c r="F181" s="19" t="s">
        <v>296</v>
      </c>
      <c r="G181" s="30" t="s">
        <v>175</v>
      </c>
    </row>
    <row r="182" spans="1:7" x14ac:dyDescent="0.25">
      <c r="A182" s="29">
        <v>45757</v>
      </c>
      <c r="B182" s="19" t="s">
        <v>516</v>
      </c>
      <c r="C182" s="13" t="s">
        <v>249</v>
      </c>
      <c r="D182" s="42" t="s">
        <v>54</v>
      </c>
      <c r="E182" s="39">
        <v>9800</v>
      </c>
      <c r="F182" s="19" t="s">
        <v>302</v>
      </c>
      <c r="G182" s="30" t="s">
        <v>175</v>
      </c>
    </row>
    <row r="183" spans="1:7" x14ac:dyDescent="0.25">
      <c r="A183" s="29">
        <v>45769</v>
      </c>
      <c r="B183" s="19" t="s">
        <v>583</v>
      </c>
      <c r="C183" s="13" t="s">
        <v>249</v>
      </c>
      <c r="D183" s="42" t="s">
        <v>54</v>
      </c>
      <c r="E183" s="39">
        <v>20000</v>
      </c>
      <c r="F183" s="19" t="s">
        <v>373</v>
      </c>
      <c r="G183" s="30" t="s">
        <v>175</v>
      </c>
    </row>
    <row r="184" spans="1:7" x14ac:dyDescent="0.25">
      <c r="A184" s="29">
        <v>45769</v>
      </c>
      <c r="B184" s="19" t="s">
        <v>599</v>
      </c>
      <c r="C184" s="13" t="s">
        <v>249</v>
      </c>
      <c r="D184" s="42" t="s">
        <v>54</v>
      </c>
      <c r="E184" s="39">
        <v>66000</v>
      </c>
      <c r="F184" s="19" t="s">
        <v>390</v>
      </c>
      <c r="G184" s="30" t="s">
        <v>175</v>
      </c>
    </row>
    <row r="185" spans="1:7" x14ac:dyDescent="0.25">
      <c r="A185" s="29">
        <v>45769</v>
      </c>
      <c r="B185" s="19" t="s">
        <v>600</v>
      </c>
      <c r="C185" s="13" t="s">
        <v>249</v>
      </c>
      <c r="D185" s="42" t="s">
        <v>54</v>
      </c>
      <c r="E185" s="39">
        <v>66000</v>
      </c>
      <c r="F185" s="19" t="s">
        <v>390</v>
      </c>
      <c r="G185" s="30" t="s">
        <v>175</v>
      </c>
    </row>
    <row r="186" spans="1:7" x14ac:dyDescent="0.25">
      <c r="A186" s="29">
        <v>45770</v>
      </c>
      <c r="B186" s="19" t="s">
        <v>608</v>
      </c>
      <c r="C186" s="13" t="s">
        <v>249</v>
      </c>
      <c r="D186" s="42" t="s">
        <v>54</v>
      </c>
      <c r="E186" s="39">
        <v>9800</v>
      </c>
      <c r="F186" s="19" t="s">
        <v>401</v>
      </c>
      <c r="G186" s="30" t="s">
        <v>175</v>
      </c>
    </row>
    <row r="187" spans="1:7" x14ac:dyDescent="0.25">
      <c r="A187" s="29">
        <v>45770</v>
      </c>
      <c r="B187" s="19" t="s">
        <v>609</v>
      </c>
      <c r="C187" s="13" t="s">
        <v>249</v>
      </c>
      <c r="D187" s="42" t="s">
        <v>54</v>
      </c>
      <c r="E187" s="39">
        <v>9800</v>
      </c>
      <c r="F187" s="19" t="s">
        <v>401</v>
      </c>
      <c r="G187" s="30" t="s">
        <v>175</v>
      </c>
    </row>
    <row r="188" spans="1:7" x14ac:dyDescent="0.25">
      <c r="A188" s="29">
        <v>45770</v>
      </c>
      <c r="B188" s="19" t="s">
        <v>610</v>
      </c>
      <c r="C188" s="13" t="s">
        <v>249</v>
      </c>
      <c r="D188" s="42" t="s">
        <v>54</v>
      </c>
      <c r="E188" s="39">
        <v>60100</v>
      </c>
      <c r="F188" s="19" t="s">
        <v>402</v>
      </c>
      <c r="G188" s="30" t="s">
        <v>175</v>
      </c>
    </row>
    <row r="189" spans="1:7" x14ac:dyDescent="0.25">
      <c r="A189" s="29">
        <v>45770</v>
      </c>
      <c r="B189" s="19" t="s">
        <v>611</v>
      </c>
      <c r="C189" s="13" t="s">
        <v>249</v>
      </c>
      <c r="D189" s="42" t="s">
        <v>54</v>
      </c>
      <c r="E189" s="39">
        <v>35000</v>
      </c>
      <c r="F189" s="19" t="s">
        <v>403</v>
      </c>
      <c r="G189" s="30" t="s">
        <v>175</v>
      </c>
    </row>
    <row r="190" spans="1:7" x14ac:dyDescent="0.25">
      <c r="A190" s="29">
        <v>45776</v>
      </c>
      <c r="B190" s="19" t="s">
        <v>653</v>
      </c>
      <c r="C190" s="13" t="s">
        <v>249</v>
      </c>
      <c r="D190" s="42" t="s">
        <v>54</v>
      </c>
      <c r="E190" s="39">
        <v>9800</v>
      </c>
      <c r="F190" s="19" t="s">
        <v>459</v>
      </c>
      <c r="G190" s="30" t="s">
        <v>175</v>
      </c>
    </row>
    <row r="191" spans="1:7" x14ac:dyDescent="0.25">
      <c r="A191" s="29">
        <v>45776</v>
      </c>
      <c r="B191" s="19" t="s">
        <v>217</v>
      </c>
      <c r="C191" s="13" t="s">
        <v>249</v>
      </c>
      <c r="D191" s="42" t="s">
        <v>54</v>
      </c>
      <c r="E191" s="39">
        <v>52400</v>
      </c>
      <c r="F191" s="19" t="s">
        <v>461</v>
      </c>
      <c r="G191" s="30" t="s">
        <v>175</v>
      </c>
    </row>
    <row r="192" spans="1:7" x14ac:dyDescent="0.25">
      <c r="A192" s="29">
        <v>45776</v>
      </c>
      <c r="B192" s="19" t="s">
        <v>659</v>
      </c>
      <c r="C192" s="13" t="s">
        <v>249</v>
      </c>
      <c r="D192" s="42" t="s">
        <v>54</v>
      </c>
      <c r="E192" s="39">
        <v>44250</v>
      </c>
      <c r="F192" s="19" t="s">
        <v>467</v>
      </c>
      <c r="G192" s="30" t="s">
        <v>175</v>
      </c>
    </row>
    <row r="193" spans="1:7" x14ac:dyDescent="0.25">
      <c r="A193" s="29">
        <v>45776</v>
      </c>
      <c r="B193" s="19" t="s">
        <v>646</v>
      </c>
      <c r="C193" s="13" t="s">
        <v>277</v>
      </c>
      <c r="D193" s="42" t="s">
        <v>76</v>
      </c>
      <c r="E193" s="39">
        <v>26550</v>
      </c>
      <c r="F193" s="19" t="s">
        <v>450</v>
      </c>
      <c r="G193" s="30" t="s">
        <v>175</v>
      </c>
    </row>
    <row r="194" spans="1:7" x14ac:dyDescent="0.25">
      <c r="A194" s="29">
        <v>45769</v>
      </c>
      <c r="B194" s="19" t="s">
        <v>586</v>
      </c>
      <c r="C194" s="13" t="s">
        <v>271</v>
      </c>
      <c r="D194" s="42" t="s">
        <v>51</v>
      </c>
      <c r="E194" s="39">
        <v>29057.5</v>
      </c>
      <c r="F194" s="19" t="s">
        <v>376</v>
      </c>
      <c r="G194" s="30" t="s">
        <v>175</v>
      </c>
    </row>
    <row r="195" spans="1:7" x14ac:dyDescent="0.25">
      <c r="A195" s="29">
        <v>45757</v>
      </c>
      <c r="B195" s="19" t="s">
        <v>513</v>
      </c>
      <c r="C195" s="13" t="s">
        <v>251</v>
      </c>
      <c r="D195" s="42" t="s">
        <v>699</v>
      </c>
      <c r="E195" s="39">
        <v>87792</v>
      </c>
      <c r="F195" s="19" t="s">
        <v>299</v>
      </c>
      <c r="G195" s="30" t="s">
        <v>175</v>
      </c>
    </row>
    <row r="196" spans="1:7" x14ac:dyDescent="0.25">
      <c r="A196" s="29">
        <v>45776</v>
      </c>
      <c r="B196" s="19" t="s">
        <v>681</v>
      </c>
      <c r="C196" s="13" t="s">
        <v>287</v>
      </c>
      <c r="D196" s="42" t="s">
        <v>83</v>
      </c>
      <c r="E196" s="39">
        <v>382560</v>
      </c>
      <c r="F196" s="19" t="s">
        <v>494</v>
      </c>
      <c r="G196" s="30" t="s">
        <v>175</v>
      </c>
    </row>
    <row r="197" spans="1:7" x14ac:dyDescent="0.25">
      <c r="A197" s="29">
        <v>45757</v>
      </c>
      <c r="B197" s="19" t="s">
        <v>224</v>
      </c>
      <c r="C197" s="13" t="s">
        <v>177</v>
      </c>
      <c r="D197" s="42" t="s">
        <v>54</v>
      </c>
      <c r="E197" s="39">
        <v>40496.82</v>
      </c>
      <c r="F197" s="19" t="s">
        <v>303</v>
      </c>
      <c r="G197" s="30" t="s">
        <v>175</v>
      </c>
    </row>
    <row r="198" spans="1:7" x14ac:dyDescent="0.25">
      <c r="A198" s="29">
        <v>45768</v>
      </c>
      <c r="B198" s="19" t="s">
        <v>576</v>
      </c>
      <c r="C198" s="13" t="s">
        <v>177</v>
      </c>
      <c r="D198" s="42" t="s">
        <v>54</v>
      </c>
      <c r="E198" s="39">
        <v>8192.08</v>
      </c>
      <c r="F198" s="19" t="s">
        <v>367</v>
      </c>
      <c r="G198" s="30" t="s">
        <v>175</v>
      </c>
    </row>
    <row r="199" spans="1:7" x14ac:dyDescent="0.25">
      <c r="A199" s="29">
        <v>45769</v>
      </c>
      <c r="B199" s="19" t="s">
        <v>587</v>
      </c>
      <c r="C199" s="13" t="s">
        <v>177</v>
      </c>
      <c r="D199" s="42" t="s">
        <v>62</v>
      </c>
      <c r="E199" s="39">
        <v>78749.960000000006</v>
      </c>
      <c r="F199" s="19" t="s">
        <v>377</v>
      </c>
      <c r="G199" s="30" t="s">
        <v>175</v>
      </c>
    </row>
    <row r="200" spans="1:7" x14ac:dyDescent="0.25">
      <c r="A200" s="29">
        <v>45775</v>
      </c>
      <c r="B200" s="19" t="s">
        <v>634</v>
      </c>
      <c r="C200" s="13" t="s">
        <v>177</v>
      </c>
      <c r="D200" s="42" t="s">
        <v>54</v>
      </c>
      <c r="E200" s="39">
        <v>128093.75</v>
      </c>
      <c r="F200" s="19" t="s">
        <v>437</v>
      </c>
      <c r="G200" s="30" t="s">
        <v>175</v>
      </c>
    </row>
    <row r="201" spans="1:7" x14ac:dyDescent="0.25">
      <c r="A201" s="29">
        <v>45757</v>
      </c>
      <c r="B201" s="19" t="s">
        <v>511</v>
      </c>
      <c r="C201" s="13" t="s">
        <v>196</v>
      </c>
      <c r="D201" s="42" t="s">
        <v>74</v>
      </c>
      <c r="E201" s="39">
        <v>218300</v>
      </c>
      <c r="F201" s="19" t="s">
        <v>297</v>
      </c>
      <c r="G201" s="30" t="s">
        <v>175</v>
      </c>
    </row>
    <row r="202" spans="1:7" x14ac:dyDescent="0.25">
      <c r="A202" s="29">
        <v>45757</v>
      </c>
      <c r="B202" s="19" t="s">
        <v>518</v>
      </c>
      <c r="C202" s="13" t="s">
        <v>196</v>
      </c>
      <c r="D202" s="42" t="s">
        <v>242</v>
      </c>
      <c r="E202" s="39">
        <v>38432.6</v>
      </c>
      <c r="F202" s="19" t="s">
        <v>305</v>
      </c>
      <c r="G202" s="30" t="s">
        <v>175</v>
      </c>
    </row>
    <row r="203" spans="1:7" x14ac:dyDescent="0.25">
      <c r="A203" s="29">
        <v>45761</v>
      </c>
      <c r="B203" s="19" t="s">
        <v>547</v>
      </c>
      <c r="C203" s="13" t="s">
        <v>196</v>
      </c>
      <c r="D203" s="42" t="s">
        <v>73</v>
      </c>
      <c r="E203" s="39">
        <v>212400</v>
      </c>
      <c r="F203" s="19" t="s">
        <v>333</v>
      </c>
      <c r="G203" s="30" t="s">
        <v>175</v>
      </c>
    </row>
    <row r="204" spans="1:7" x14ac:dyDescent="0.25">
      <c r="A204" s="29">
        <v>45769</v>
      </c>
      <c r="B204" s="19" t="s">
        <v>582</v>
      </c>
      <c r="C204" s="13" t="s">
        <v>196</v>
      </c>
      <c r="D204" s="42" t="s">
        <v>90</v>
      </c>
      <c r="E204" s="39">
        <v>271400</v>
      </c>
      <c r="F204" s="19" t="s">
        <v>372</v>
      </c>
      <c r="G204" s="30" t="s">
        <v>175</v>
      </c>
    </row>
    <row r="205" spans="1:7" x14ac:dyDescent="0.25">
      <c r="A205" s="29">
        <v>45769</v>
      </c>
      <c r="B205" s="19" t="s">
        <v>590</v>
      </c>
      <c r="C205" s="13" t="s">
        <v>196</v>
      </c>
      <c r="D205" s="42" t="s">
        <v>73</v>
      </c>
      <c r="E205" s="39">
        <v>184080</v>
      </c>
      <c r="F205" s="19" t="s">
        <v>380</v>
      </c>
      <c r="G205" s="30" t="s">
        <v>175</v>
      </c>
    </row>
    <row r="206" spans="1:7" x14ac:dyDescent="0.25">
      <c r="A206" s="29">
        <v>45769</v>
      </c>
      <c r="B206" s="19" t="s">
        <v>591</v>
      </c>
      <c r="C206" s="13" t="s">
        <v>196</v>
      </c>
      <c r="D206" s="42" t="s">
        <v>74</v>
      </c>
      <c r="E206" s="39">
        <v>271400</v>
      </c>
      <c r="F206" s="19" t="s">
        <v>381</v>
      </c>
      <c r="G206" s="30" t="s">
        <v>175</v>
      </c>
    </row>
    <row r="207" spans="1:7" x14ac:dyDescent="0.25">
      <c r="A207" s="29">
        <v>45776</v>
      </c>
      <c r="B207" s="19" t="s">
        <v>212</v>
      </c>
      <c r="C207" s="13" t="s">
        <v>196</v>
      </c>
      <c r="D207" s="42" t="s">
        <v>73</v>
      </c>
      <c r="E207" s="39">
        <v>197060</v>
      </c>
      <c r="F207" s="19" t="s">
        <v>487</v>
      </c>
      <c r="G207" s="30" t="s">
        <v>175</v>
      </c>
    </row>
    <row r="208" spans="1:7" x14ac:dyDescent="0.25">
      <c r="A208" s="29">
        <v>45776</v>
      </c>
      <c r="B208" s="19" t="s">
        <v>211</v>
      </c>
      <c r="C208" s="13" t="s">
        <v>196</v>
      </c>
      <c r="D208" s="42" t="s">
        <v>73</v>
      </c>
      <c r="E208" s="39">
        <v>1211860</v>
      </c>
      <c r="F208" s="19" t="s">
        <v>492</v>
      </c>
      <c r="G208" s="30" t="s">
        <v>175</v>
      </c>
    </row>
    <row r="209" spans="1:7" x14ac:dyDescent="0.25">
      <c r="A209" s="29">
        <v>45761</v>
      </c>
      <c r="B209" s="19" t="s">
        <v>542</v>
      </c>
      <c r="C209" s="13" t="s">
        <v>257</v>
      </c>
      <c r="D209" s="42" t="s">
        <v>57</v>
      </c>
      <c r="E209" s="39">
        <v>270000</v>
      </c>
      <c r="F209" s="19" t="s">
        <v>327</v>
      </c>
      <c r="G209" s="30" t="s">
        <v>175</v>
      </c>
    </row>
    <row r="210" spans="1:7" x14ac:dyDescent="0.25">
      <c r="A210" s="29">
        <v>45761</v>
      </c>
      <c r="B210" s="19" t="s">
        <v>544</v>
      </c>
      <c r="C210" s="13" t="s">
        <v>257</v>
      </c>
      <c r="D210" s="42" t="s">
        <v>57</v>
      </c>
      <c r="E210" s="39">
        <v>248000</v>
      </c>
      <c r="F210" s="19" t="s">
        <v>329</v>
      </c>
      <c r="G210" s="30" t="s">
        <v>175</v>
      </c>
    </row>
    <row r="211" spans="1:7" x14ac:dyDescent="0.25">
      <c r="A211" s="32">
        <v>45761</v>
      </c>
      <c r="B211" s="22" t="s">
        <v>545</v>
      </c>
      <c r="C211" s="37" t="s">
        <v>257</v>
      </c>
      <c r="D211" s="42" t="s">
        <v>57</v>
      </c>
      <c r="E211" s="40">
        <v>268500</v>
      </c>
      <c r="F211" s="22" t="s">
        <v>330</v>
      </c>
      <c r="G211" s="30" t="s">
        <v>175</v>
      </c>
    </row>
    <row r="212" spans="1:7" x14ac:dyDescent="0.25">
      <c r="A212" s="29">
        <v>45762</v>
      </c>
      <c r="B212" s="35" t="s">
        <v>554</v>
      </c>
      <c r="C212" s="38" t="s">
        <v>257</v>
      </c>
      <c r="D212" s="42" t="s">
        <v>57</v>
      </c>
      <c r="E212" s="41">
        <v>270200</v>
      </c>
      <c r="F212" s="19" t="s">
        <v>341</v>
      </c>
      <c r="G212" s="30" t="s">
        <v>175</v>
      </c>
    </row>
    <row r="213" spans="1:7" x14ac:dyDescent="0.25">
      <c r="A213" s="29">
        <v>45763</v>
      </c>
      <c r="B213" s="19" t="s">
        <v>562</v>
      </c>
      <c r="C213" s="13" t="s">
        <v>257</v>
      </c>
      <c r="D213" s="42" t="s">
        <v>57</v>
      </c>
      <c r="E213" s="39">
        <v>248000</v>
      </c>
      <c r="F213" s="19" t="s">
        <v>350</v>
      </c>
      <c r="G213" s="30" t="s">
        <v>175</v>
      </c>
    </row>
    <row r="214" spans="1:7" x14ac:dyDescent="0.25">
      <c r="A214" s="29">
        <v>45770</v>
      </c>
      <c r="B214" s="19" t="s">
        <v>602</v>
      </c>
      <c r="C214" s="13" t="s">
        <v>257</v>
      </c>
      <c r="D214" s="42" t="s">
        <v>57</v>
      </c>
      <c r="E214" s="39">
        <v>248000</v>
      </c>
      <c r="F214" s="19" t="s">
        <v>393</v>
      </c>
      <c r="G214" s="30" t="s">
        <v>175</v>
      </c>
    </row>
    <row r="215" spans="1:7" x14ac:dyDescent="0.25">
      <c r="A215" s="29">
        <v>45770</v>
      </c>
      <c r="B215" s="19" t="s">
        <v>603</v>
      </c>
      <c r="C215" s="13" t="s">
        <v>257</v>
      </c>
      <c r="D215" s="42" t="s">
        <v>57</v>
      </c>
      <c r="E215" s="39">
        <v>77376</v>
      </c>
      <c r="F215" s="19" t="s">
        <v>394</v>
      </c>
      <c r="G215" s="30" t="s">
        <v>175</v>
      </c>
    </row>
    <row r="216" spans="1:7" x14ac:dyDescent="0.25">
      <c r="A216" s="29">
        <v>45770</v>
      </c>
      <c r="B216" s="19" t="s">
        <v>607</v>
      </c>
      <c r="C216" s="13" t="s">
        <v>257</v>
      </c>
      <c r="D216" s="42" t="s">
        <v>57</v>
      </c>
      <c r="E216" s="39">
        <v>270000</v>
      </c>
      <c r="F216" s="19" t="s">
        <v>400</v>
      </c>
      <c r="G216" s="30" t="s">
        <v>175</v>
      </c>
    </row>
    <row r="217" spans="1:7" x14ac:dyDescent="0.25">
      <c r="A217" s="29">
        <v>45776</v>
      </c>
      <c r="B217" s="19" t="s">
        <v>675</v>
      </c>
      <c r="C217" s="13" t="s">
        <v>257</v>
      </c>
      <c r="D217" s="42" t="s">
        <v>57</v>
      </c>
      <c r="E217" s="39">
        <v>249000</v>
      </c>
      <c r="F217" s="19" t="s">
        <v>482</v>
      </c>
      <c r="G217" s="30" t="s">
        <v>175</v>
      </c>
    </row>
    <row r="218" spans="1:7" x14ac:dyDescent="0.25">
      <c r="A218" s="29">
        <v>45776</v>
      </c>
      <c r="B218" s="19" t="s">
        <v>673</v>
      </c>
      <c r="C218" s="13" t="s">
        <v>284</v>
      </c>
      <c r="D218" s="42" t="s">
        <v>51</v>
      </c>
      <c r="E218" s="39">
        <v>198240</v>
      </c>
      <c r="F218" s="19" t="s">
        <v>480</v>
      </c>
      <c r="G218" s="30" t="s">
        <v>175</v>
      </c>
    </row>
    <row r="219" spans="1:7" x14ac:dyDescent="0.25">
      <c r="A219" s="29">
        <v>45758</v>
      </c>
      <c r="B219" s="19" t="s">
        <v>526</v>
      </c>
      <c r="C219" s="13" t="s">
        <v>204</v>
      </c>
      <c r="D219" s="42" t="s">
        <v>57</v>
      </c>
      <c r="E219" s="39">
        <v>163518</v>
      </c>
      <c r="F219" s="19" t="s">
        <v>314</v>
      </c>
      <c r="G219" s="30" t="s">
        <v>175</v>
      </c>
    </row>
    <row r="220" spans="1:7" x14ac:dyDescent="0.25">
      <c r="A220" s="29">
        <v>45758</v>
      </c>
      <c r="B220" s="19" t="s">
        <v>532</v>
      </c>
      <c r="C220" s="13" t="s">
        <v>204</v>
      </c>
      <c r="D220" s="42" t="s">
        <v>57</v>
      </c>
      <c r="E220" s="39">
        <v>23400</v>
      </c>
      <c r="F220" s="19" t="s">
        <v>320</v>
      </c>
      <c r="G220" s="30" t="s">
        <v>175</v>
      </c>
    </row>
    <row r="221" spans="1:7" x14ac:dyDescent="0.25">
      <c r="A221" s="29">
        <v>45758</v>
      </c>
      <c r="B221" s="19" t="s">
        <v>533</v>
      </c>
      <c r="C221" s="13" t="s">
        <v>204</v>
      </c>
      <c r="D221" s="42" t="s">
        <v>57</v>
      </c>
      <c r="E221" s="39">
        <v>60782.400000000001</v>
      </c>
      <c r="F221" s="19" t="s">
        <v>321</v>
      </c>
      <c r="G221" s="30" t="s">
        <v>175</v>
      </c>
    </row>
    <row r="222" spans="1:7" x14ac:dyDescent="0.25">
      <c r="A222" s="29">
        <v>45758</v>
      </c>
      <c r="B222" s="19" t="s">
        <v>534</v>
      </c>
      <c r="C222" s="13" t="s">
        <v>204</v>
      </c>
      <c r="D222" s="42" t="s">
        <v>57</v>
      </c>
      <c r="E222" s="39">
        <v>16057.5</v>
      </c>
      <c r="F222" s="19" t="s">
        <v>322</v>
      </c>
      <c r="G222" s="30" t="s">
        <v>175</v>
      </c>
    </row>
    <row r="223" spans="1:7" x14ac:dyDescent="0.25">
      <c r="A223" s="29">
        <v>45758</v>
      </c>
      <c r="B223" s="19" t="s">
        <v>535</v>
      </c>
      <c r="C223" s="13" t="s">
        <v>204</v>
      </c>
      <c r="D223" s="42" t="s">
        <v>51</v>
      </c>
      <c r="E223" s="39">
        <v>250464.2</v>
      </c>
      <c r="F223" s="19" t="s">
        <v>323</v>
      </c>
      <c r="G223" s="30" t="s">
        <v>175</v>
      </c>
    </row>
    <row r="224" spans="1:7" x14ac:dyDescent="0.25">
      <c r="A224" s="29">
        <v>45758</v>
      </c>
      <c r="B224" s="19" t="s">
        <v>536</v>
      </c>
      <c r="C224" s="13" t="s">
        <v>204</v>
      </c>
      <c r="D224" s="42" t="s">
        <v>57</v>
      </c>
      <c r="E224" s="39">
        <v>14700</v>
      </c>
      <c r="F224" s="19" t="s">
        <v>324</v>
      </c>
      <c r="G224" s="30" t="s">
        <v>175</v>
      </c>
    </row>
    <row r="225" spans="1:7" x14ac:dyDescent="0.25">
      <c r="A225" s="29">
        <v>45763</v>
      </c>
      <c r="B225" s="19" t="s">
        <v>564</v>
      </c>
      <c r="C225" s="13" t="s">
        <v>204</v>
      </c>
      <c r="D225" s="42" t="s">
        <v>57</v>
      </c>
      <c r="E225" s="39">
        <v>205599.6</v>
      </c>
      <c r="F225" s="19" t="s">
        <v>352</v>
      </c>
      <c r="G225" s="30" t="s">
        <v>175</v>
      </c>
    </row>
    <row r="226" spans="1:7" x14ac:dyDescent="0.25">
      <c r="A226" s="29">
        <v>45762</v>
      </c>
      <c r="B226" s="35" t="s">
        <v>556</v>
      </c>
      <c r="C226" s="13" t="s">
        <v>259</v>
      </c>
      <c r="D226" s="42" t="s">
        <v>54</v>
      </c>
      <c r="E226" s="41">
        <v>108120</v>
      </c>
      <c r="F226" s="19" t="s">
        <v>344</v>
      </c>
      <c r="G226" s="30" t="s">
        <v>175</v>
      </c>
    </row>
    <row r="227" spans="1:7" x14ac:dyDescent="0.25">
      <c r="A227" s="29">
        <v>45757</v>
      </c>
      <c r="B227" s="19" t="s">
        <v>517</v>
      </c>
      <c r="C227" s="13" t="s">
        <v>253</v>
      </c>
      <c r="D227" s="42" t="s">
        <v>54</v>
      </c>
      <c r="E227" s="39">
        <v>19555.8</v>
      </c>
      <c r="F227" s="19" t="s">
        <v>304</v>
      </c>
      <c r="G227" s="30" t="s">
        <v>175</v>
      </c>
    </row>
    <row r="228" spans="1:7" x14ac:dyDescent="0.25">
      <c r="A228" s="29">
        <v>45768</v>
      </c>
      <c r="B228" s="19" t="s">
        <v>546</v>
      </c>
      <c r="C228" s="13" t="s">
        <v>253</v>
      </c>
      <c r="D228" s="42" t="s">
        <v>54</v>
      </c>
      <c r="E228" s="39">
        <v>5250</v>
      </c>
      <c r="F228" s="19" t="s">
        <v>363</v>
      </c>
      <c r="G228" s="30" t="s">
        <v>175</v>
      </c>
    </row>
    <row r="229" spans="1:7" x14ac:dyDescent="0.25">
      <c r="A229" s="29">
        <v>45771</v>
      </c>
      <c r="B229" s="19" t="s">
        <v>617</v>
      </c>
      <c r="C229" s="13" t="s">
        <v>253</v>
      </c>
      <c r="D229" s="42" t="s">
        <v>54</v>
      </c>
      <c r="E229" s="39">
        <v>24309.18</v>
      </c>
      <c r="F229" s="19" t="s">
        <v>411</v>
      </c>
      <c r="G229" s="30" t="s">
        <v>175</v>
      </c>
    </row>
    <row r="230" spans="1:7" x14ac:dyDescent="0.25">
      <c r="A230" s="29">
        <v>45771</v>
      </c>
      <c r="B230" s="19" t="s">
        <v>618</v>
      </c>
      <c r="C230" s="13" t="s">
        <v>253</v>
      </c>
      <c r="D230" s="42" t="s">
        <v>54</v>
      </c>
      <c r="E230" s="39">
        <v>10139.98</v>
      </c>
      <c r="F230" s="19" t="s">
        <v>412</v>
      </c>
      <c r="G230" s="30" t="s">
        <v>175</v>
      </c>
    </row>
    <row r="231" spans="1:7" x14ac:dyDescent="0.25">
      <c r="A231" s="29">
        <v>45771</v>
      </c>
      <c r="B231" s="19" t="s">
        <v>233</v>
      </c>
      <c r="C231" s="13" t="s">
        <v>253</v>
      </c>
      <c r="D231" s="42" t="s">
        <v>54</v>
      </c>
      <c r="E231" s="39">
        <v>30150.06</v>
      </c>
      <c r="F231" s="19" t="s">
        <v>413</v>
      </c>
      <c r="G231" s="30" t="s">
        <v>175</v>
      </c>
    </row>
    <row r="232" spans="1:7" x14ac:dyDescent="0.25">
      <c r="A232" s="29">
        <v>45771</v>
      </c>
      <c r="B232" s="19" t="s">
        <v>619</v>
      </c>
      <c r="C232" s="13" t="s">
        <v>253</v>
      </c>
      <c r="D232" s="42" t="s">
        <v>54</v>
      </c>
      <c r="E232" s="39">
        <v>114568.9</v>
      </c>
      <c r="F232" s="19" t="s">
        <v>414</v>
      </c>
      <c r="G232" s="30" t="s">
        <v>175</v>
      </c>
    </row>
    <row r="233" spans="1:7" x14ac:dyDescent="0.25">
      <c r="A233" s="29">
        <v>45771</v>
      </c>
      <c r="B233" s="19" t="s">
        <v>220</v>
      </c>
      <c r="C233" s="13" t="s">
        <v>253</v>
      </c>
      <c r="D233" s="42" t="s">
        <v>54</v>
      </c>
      <c r="E233" s="39">
        <v>24569.96</v>
      </c>
      <c r="F233" s="19" t="s">
        <v>415</v>
      </c>
      <c r="G233" s="30" t="s">
        <v>175</v>
      </c>
    </row>
    <row r="234" spans="1:7" x14ac:dyDescent="0.25">
      <c r="A234" s="29">
        <v>45771</v>
      </c>
      <c r="B234" s="19" t="s">
        <v>620</v>
      </c>
      <c r="C234" s="13" t="s">
        <v>253</v>
      </c>
      <c r="D234" s="42" t="s">
        <v>54</v>
      </c>
      <c r="E234" s="39">
        <v>55968.47</v>
      </c>
      <c r="F234" s="23" t="s">
        <v>416</v>
      </c>
      <c r="G234" s="30" t="s">
        <v>175</v>
      </c>
    </row>
    <row r="235" spans="1:7" x14ac:dyDescent="0.25">
      <c r="A235" s="29">
        <v>45771</v>
      </c>
      <c r="B235" s="19" t="s">
        <v>621</v>
      </c>
      <c r="C235" s="13" t="s">
        <v>253</v>
      </c>
      <c r="D235" s="42" t="s">
        <v>54</v>
      </c>
      <c r="E235" s="39">
        <v>55012.42</v>
      </c>
      <c r="F235" s="19" t="s">
        <v>417</v>
      </c>
      <c r="G235" s="30" t="s">
        <v>175</v>
      </c>
    </row>
    <row r="236" spans="1:7" x14ac:dyDescent="0.25">
      <c r="A236" s="29">
        <v>45771</v>
      </c>
      <c r="B236" s="19" t="s">
        <v>222</v>
      </c>
      <c r="C236" s="13" t="s">
        <v>253</v>
      </c>
      <c r="D236" s="42" t="s">
        <v>54</v>
      </c>
      <c r="E236" s="39">
        <v>18427.939999999999</v>
      </c>
      <c r="F236" s="23" t="s">
        <v>418</v>
      </c>
      <c r="G236" s="30" t="s">
        <v>175</v>
      </c>
    </row>
    <row r="237" spans="1:7" x14ac:dyDescent="0.25">
      <c r="A237" s="29">
        <v>45771</v>
      </c>
      <c r="B237" s="35" t="s">
        <v>514</v>
      </c>
      <c r="C237" s="38" t="s">
        <v>253</v>
      </c>
      <c r="D237" s="42" t="s">
        <v>54</v>
      </c>
      <c r="E237" s="41">
        <v>114182.96</v>
      </c>
      <c r="F237" s="19" t="s">
        <v>419</v>
      </c>
      <c r="G237" s="30" t="s">
        <v>175</v>
      </c>
    </row>
    <row r="238" spans="1:7" x14ac:dyDescent="0.25">
      <c r="A238" s="29">
        <v>45771</v>
      </c>
      <c r="B238" s="19" t="s">
        <v>622</v>
      </c>
      <c r="C238" s="13" t="s">
        <v>253</v>
      </c>
      <c r="D238" s="42" t="s">
        <v>54</v>
      </c>
      <c r="E238" s="39">
        <v>44752.5</v>
      </c>
      <c r="F238" s="19" t="s">
        <v>420</v>
      </c>
      <c r="G238" s="30" t="s">
        <v>175</v>
      </c>
    </row>
    <row r="239" spans="1:7" x14ac:dyDescent="0.25">
      <c r="A239" s="29">
        <v>45775</v>
      </c>
      <c r="B239" s="19" t="s">
        <v>637</v>
      </c>
      <c r="C239" s="13" t="s">
        <v>253</v>
      </c>
      <c r="D239" s="42" t="s">
        <v>54</v>
      </c>
      <c r="E239" s="39">
        <v>40499.96</v>
      </c>
      <c r="F239" s="19" t="s">
        <v>441</v>
      </c>
      <c r="G239" s="30" t="s">
        <v>175</v>
      </c>
    </row>
    <row r="240" spans="1:7" x14ac:dyDescent="0.25">
      <c r="A240" s="29">
        <v>45775</v>
      </c>
      <c r="B240" s="19" t="s">
        <v>638</v>
      </c>
      <c r="C240" s="13" t="s">
        <v>253</v>
      </c>
      <c r="D240" s="42" t="s">
        <v>54</v>
      </c>
      <c r="E240" s="39">
        <v>33886.120000000003</v>
      </c>
      <c r="F240" s="19" t="s">
        <v>442</v>
      </c>
      <c r="G240" s="30" t="s">
        <v>175</v>
      </c>
    </row>
    <row r="241" spans="1:8" x14ac:dyDescent="0.25">
      <c r="A241" s="29">
        <v>45776</v>
      </c>
      <c r="B241" s="19" t="s">
        <v>639</v>
      </c>
      <c r="C241" s="13" t="s">
        <v>253</v>
      </c>
      <c r="D241" s="42" t="s">
        <v>54</v>
      </c>
      <c r="E241" s="39">
        <v>33075.4</v>
      </c>
      <c r="F241" s="19" t="s">
        <v>443</v>
      </c>
      <c r="G241" s="30" t="s">
        <v>175</v>
      </c>
    </row>
    <row r="242" spans="1:8" x14ac:dyDescent="0.25">
      <c r="A242" s="29">
        <v>45776</v>
      </c>
      <c r="B242" s="19" t="s">
        <v>641</v>
      </c>
      <c r="C242" s="13" t="s">
        <v>253</v>
      </c>
      <c r="D242" s="42" t="s">
        <v>54</v>
      </c>
      <c r="E242" s="39">
        <v>40430.800000000003</v>
      </c>
      <c r="F242" s="19" t="s">
        <v>445</v>
      </c>
      <c r="G242" s="30" t="s">
        <v>175</v>
      </c>
    </row>
    <row r="243" spans="1:8" x14ac:dyDescent="0.25">
      <c r="A243" s="29">
        <v>45776</v>
      </c>
      <c r="B243" s="19" t="s">
        <v>652</v>
      </c>
      <c r="C243" s="13" t="s">
        <v>253</v>
      </c>
      <c r="D243" s="42" t="s">
        <v>54</v>
      </c>
      <c r="E243" s="39">
        <v>24569.96</v>
      </c>
      <c r="F243" s="19" t="s">
        <v>458</v>
      </c>
      <c r="G243" s="30" t="s">
        <v>175</v>
      </c>
    </row>
    <row r="244" spans="1:8" x14ac:dyDescent="0.25">
      <c r="A244" s="29">
        <v>45776</v>
      </c>
      <c r="B244" s="19" t="s">
        <v>660</v>
      </c>
      <c r="C244" s="13" t="s">
        <v>253</v>
      </c>
      <c r="D244" s="42" t="s">
        <v>54</v>
      </c>
      <c r="E244" s="39">
        <v>30375</v>
      </c>
      <c r="F244" s="19" t="s">
        <v>468</v>
      </c>
      <c r="G244" s="30" t="s">
        <v>175</v>
      </c>
    </row>
    <row r="245" spans="1:8" x14ac:dyDescent="0.25">
      <c r="A245" s="29">
        <v>45768</v>
      </c>
      <c r="B245" s="19" t="s">
        <v>574</v>
      </c>
      <c r="C245" s="13" t="s">
        <v>197</v>
      </c>
      <c r="D245" s="42" t="s">
        <v>54</v>
      </c>
      <c r="E245" s="39">
        <v>19682.03</v>
      </c>
      <c r="F245" s="19" t="s">
        <v>364</v>
      </c>
      <c r="G245" s="30" t="s">
        <v>175</v>
      </c>
    </row>
    <row r="246" spans="1:8" x14ac:dyDescent="0.25">
      <c r="A246" s="29">
        <v>45772</v>
      </c>
      <c r="B246" s="19" t="s">
        <v>625</v>
      </c>
      <c r="C246" s="13" t="s">
        <v>197</v>
      </c>
      <c r="D246" s="42" t="s">
        <v>54</v>
      </c>
      <c r="E246" s="39">
        <v>3750</v>
      </c>
      <c r="F246" s="19" t="s">
        <v>426</v>
      </c>
      <c r="G246" s="30" t="s">
        <v>175</v>
      </c>
    </row>
    <row r="247" spans="1:8" x14ac:dyDescent="0.25">
      <c r="A247" s="29">
        <v>45776</v>
      </c>
      <c r="B247" s="19" t="s">
        <v>642</v>
      </c>
      <c r="C247" s="13" t="s">
        <v>197</v>
      </c>
      <c r="D247" s="42" t="s">
        <v>54</v>
      </c>
      <c r="E247" s="39">
        <v>6399.84</v>
      </c>
      <c r="F247" s="19" t="s">
        <v>446</v>
      </c>
      <c r="G247" s="30" t="s">
        <v>175</v>
      </c>
    </row>
    <row r="248" spans="1:8" x14ac:dyDescent="0.25">
      <c r="A248" s="19"/>
      <c r="B248" s="19"/>
      <c r="C248" s="13"/>
      <c r="D248" s="43" t="s">
        <v>186</v>
      </c>
      <c r="E248" s="33">
        <f>SUM(E12:E247)</f>
        <v>48641592.129999995</v>
      </c>
      <c r="F248" s="19"/>
      <c r="G248" s="19"/>
      <c r="H248" s="19"/>
    </row>
    <row r="254" spans="1:8" ht="15.75" x14ac:dyDescent="0.25">
      <c r="C254" s="24" t="s">
        <v>178</v>
      </c>
      <c r="D254" s="24" t="s">
        <v>179</v>
      </c>
    </row>
    <row r="255" spans="1:8" ht="15.75" x14ac:dyDescent="0.25">
      <c r="C255" s="24" t="s">
        <v>180</v>
      </c>
      <c r="D255" s="24" t="s">
        <v>181</v>
      </c>
    </row>
  </sheetData>
  <autoFilter ref="A11:G11" xr:uid="{00000000-0001-0000-0000-000000000000}">
    <sortState xmlns:xlrd2="http://schemas.microsoft.com/office/spreadsheetml/2017/richdata2" ref="A12:G248">
      <sortCondition ref="C11"/>
    </sortState>
  </autoFilter>
  <phoneticPr fontId="14" type="noConversion"/>
  <pageMargins left="0.70866141732283472" right="0.70866141732283472" top="0.74803149606299213" bottom="0.74803149606299213" header="0.31496062992125984" footer="0.31496062992125984"/>
  <pageSetup scale="5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238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19" t="s">
        <v>190</v>
      </c>
      <c r="E3" t="e">
        <f>+VLOOKUP(D3,Tabla13[],2,FALSE)</f>
        <v>#N/A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19" t="s">
        <v>21</v>
      </c>
      <c r="E4" t="str">
        <f>+VLOOKUP(D4,Tabla13[],2,FALSE)</f>
        <v>EQUIPO MEDICOS Y DE LABORATORIO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19" t="s">
        <v>34</v>
      </c>
      <c r="E5" t="str">
        <f>+VLOOKUP(D5,Tabla13[],2,FALSE)</f>
        <v>UTILES DE COCINA Y COMEDOR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19" t="s">
        <v>24</v>
      </c>
      <c r="E6" t="str">
        <f>+VLOOKUP(D6,Tabla13[],2,FALSE)</f>
        <v>ALIMENTOS Y BEBIDA PARA PERSONA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19" t="s">
        <v>13</v>
      </c>
      <c r="E7" t="str">
        <f>+VLOOKUP(D7,Tabla13[],2,FALSE)</f>
        <v>UTILES MENORES MEDICOS-QUIRURGICOS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19" t="s">
        <v>13</v>
      </c>
      <c r="E8" t="str">
        <f>+VLOOKUP(D8,Tabla13[],2,FALSE)</f>
        <v>UTILES MENORES MEDICOS-QUIRURGICOS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19" t="s">
        <v>13</v>
      </c>
      <c r="E9" t="str">
        <f>+VLOOKUP(D9,Tabla13[],2,FALSE)</f>
        <v>UTILES MENORES MEDICOS-QUIRURGICOS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19" t="s">
        <v>37</v>
      </c>
      <c r="E10" t="str">
        <f>+VLOOKUP(D10,Tabla13[],2,FALSE)</f>
        <v>FLETE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19" t="s">
        <v>195</v>
      </c>
      <c r="E11" t="e">
        <f>+VLOOKUP(D11,Tabla13[],2,FALSE)</f>
        <v>#N/A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19" t="s">
        <v>24</v>
      </c>
      <c r="E12" t="str">
        <f>+VLOOKUP(D12,Tabla13[],2,FALSE)</f>
        <v>ALIMENTOS Y BEBIDA PARA PERSONA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19" t="s">
        <v>24</v>
      </c>
      <c r="E13" t="str">
        <f>+VLOOKUP(D13,Tabla13[],2,FALSE)</f>
        <v>ALIMENTOS Y BEBIDA PARA PERSONA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19" t="s">
        <v>14</v>
      </c>
      <c r="E14" t="str">
        <f>+VLOOKUP(D14,Tabla13[],2,FALSE)</f>
        <v>LIMPIEZA E HIGIENE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19" t="s">
        <v>35</v>
      </c>
      <c r="E15" t="str">
        <f>+VLOOKUP(D15,Tabla13[],2,FALSE)</f>
        <v>PRODUCTOS QUIMICO DE USO PERSONAL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19" t="s">
        <v>191</v>
      </c>
      <c r="E16" t="e">
        <f>+VLOOKUP(D16,Tabla13[],2,FALSE)</f>
        <v>#N/A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19" t="s">
        <v>13</v>
      </c>
      <c r="E17" t="str">
        <f>+VLOOKUP(D17,Tabla13[],2,FALSE)</f>
        <v>UTILES MENORES MEDICOS-QUIRURGICOS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19" t="s">
        <v>24</v>
      </c>
      <c r="E18" t="str">
        <f>+VLOOKUP(D18,Tabla13[],2,FALSE)</f>
        <v>ALIMENTOS Y BEBIDA PARA PERSONA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19" t="s">
        <v>24</v>
      </c>
      <c r="E19" t="str">
        <f>+VLOOKUP(D19,Tabla13[],2,FALSE)</f>
        <v>ALIMENTOS Y BEBIDA PARA PERSONA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19" t="s">
        <v>24</v>
      </c>
      <c r="E20" t="str">
        <f>+VLOOKUP(D20,Tabla13[],2,FALSE)</f>
        <v>ALIMENTOS Y BEBIDA PARA PERSONA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19" t="s">
        <v>24</v>
      </c>
      <c r="E21" t="str">
        <f>+VLOOKUP(D21,Tabla13[],2,FALSE)</f>
        <v>ALIMENTOS Y BEBIDA PARA PERSONA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19" t="s">
        <v>176</v>
      </c>
      <c r="E22" t="e">
        <f>+VLOOKUP(D22,Tabla13[],2,FALSE)</f>
        <v>#N/A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19" t="s">
        <v>101</v>
      </c>
      <c r="E23" t="e">
        <f>+VLOOKUP(D23,Tabla13[],2,FALSE)</f>
        <v>#N/A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19" t="s">
        <v>13</v>
      </c>
      <c r="E24" t="str">
        <f>+VLOOKUP(D24,Tabla13[],2,FALSE)</f>
        <v>UTILES MENORES MEDICOS-QUIRURGICOS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19" t="s">
        <v>13</v>
      </c>
      <c r="E25" t="str">
        <f>+VLOOKUP(D25,Tabla13[],2,FALSE)</f>
        <v>UTILES MENORES MEDICOS-QUIRURGICOS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19" t="s">
        <v>13</v>
      </c>
      <c r="E26" t="str">
        <f>+VLOOKUP(D26,Tabla13[],2,FALSE)</f>
        <v>UTILES MENORES MEDICOS-QUIRURGICOS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19" t="s">
        <v>13</v>
      </c>
      <c r="E27" t="str">
        <f>+VLOOKUP(D27,Tabla13[],2,FALSE)</f>
        <v>UTILES MENORES MEDICOS-QUIRURGICOS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19" t="s">
        <v>13</v>
      </c>
      <c r="E28" t="str">
        <f>+VLOOKUP(D28,Tabla13[],2,FALSE)</f>
        <v>UTILES MENORES MEDICOS-QUIRURGICOS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19" t="s">
        <v>24</v>
      </c>
      <c r="E29" t="str">
        <f>+VLOOKUP(D29,Tabla13[],2,FALSE)</f>
        <v>ALIMENTOS Y BEBIDA PARA PERSONA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19" t="s">
        <v>24</v>
      </c>
      <c r="E30" t="str">
        <f>+VLOOKUP(D30,Tabla13[],2,FALSE)</f>
        <v>ALIMENTOS Y BEBIDA PARA PERSONA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19" t="s">
        <v>18</v>
      </c>
      <c r="E31" t="str">
        <f>+VLOOKUP(D31,Tabla13[],2,FALSE)</f>
        <v>PRODUCTOS MEDICINALES PARA USO HUMANO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19" t="s">
        <v>692</v>
      </c>
      <c r="E32" t="e">
        <f>+VLOOKUP(D32,Tabla13[],2,FALSE)</f>
        <v>#N/A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19" t="s">
        <v>101</v>
      </c>
      <c r="E33" t="e">
        <f>+VLOOKUP(D33,Tabla13[],2,FALSE)</f>
        <v>#N/A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19" t="s">
        <v>28</v>
      </c>
      <c r="E34" t="str">
        <f>+VLOOKUP(D34,Tabla13[],2,FALSE)</f>
        <v>EQUIPOS DE TECNOLOGIA DE LA INFORMACION Y COMUNICACIÓN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19" t="s">
        <v>11</v>
      </c>
      <c r="E35" t="str">
        <f>+VLOOKUP(D35,Tabla13[],2,FALSE)</f>
        <v>MATERIAL PARA LIMPIEZA</v>
      </c>
      <c r="I35" s="3" t="s">
        <v>37</v>
      </c>
      <c r="J35" t="str">
        <f>+VLOOKUP(I35,Tabla13[],2,FALSE)</f>
        <v>FLETE</v>
      </c>
    </row>
    <row r="36" spans="1:10" x14ac:dyDescent="0.25">
      <c r="D36" s="19" t="s">
        <v>693</v>
      </c>
      <c r="E36" t="e">
        <f>+VLOOKUP(D36,Tabla13[],2,FALSE)</f>
        <v>#N/A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19" t="s">
        <v>18</v>
      </c>
      <c r="E37" t="str">
        <f>+VLOOKUP(D37,Tabla13[],2,FALSE)</f>
        <v>PRODUCTOS MEDICINALES PARA USO HUMANO</v>
      </c>
      <c r="I37" s="3" t="s">
        <v>37</v>
      </c>
      <c r="J37" t="str">
        <f>+VLOOKUP(I37,Tabla13[],2,FALSE)</f>
        <v>FLETE</v>
      </c>
    </row>
    <row r="38" spans="1:10" x14ac:dyDescent="0.25">
      <c r="D38" s="19" t="s">
        <v>18</v>
      </c>
      <c r="E38" t="str">
        <f>+VLOOKUP(D38,Tabla13[],2,FALSE)</f>
        <v>PRODUCTOS MEDICINALES PARA USO HUMANO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19" t="s">
        <v>18</v>
      </c>
      <c r="E39" t="str">
        <f>+VLOOKUP(D39,Tabla13[],2,FALSE)</f>
        <v>PRODUCTOS MEDICINALES PARA USO HUMANO</v>
      </c>
      <c r="I39" s="3" t="s">
        <v>41</v>
      </c>
      <c r="J39" t="e">
        <f>+VLOOKUP(I39,Tabla13[],2,FALSE)</f>
        <v>#N/A</v>
      </c>
    </row>
    <row r="40" spans="1:10" x14ac:dyDescent="0.25">
      <c r="D40" s="19" t="s">
        <v>13</v>
      </c>
      <c r="E40" t="str">
        <f>+VLOOKUP(D40,Tabla13[],2,FALSE)</f>
        <v>UTILES MENORES MEDICOS-QUIRURGICOS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19" t="s">
        <v>18</v>
      </c>
      <c r="E41" t="str">
        <f>+VLOOKUP(D41,Tabla13[],2,FALSE)</f>
        <v>PRODUCTOS MEDICINALES PARA USO HUMANO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19" t="s">
        <v>13</v>
      </c>
      <c r="E42" t="str">
        <f>+VLOOKUP(D42,Tabla13[],2,FALSE)</f>
        <v>UTILES MENORES MEDICOS-QUIRURGICOS</v>
      </c>
      <c r="I42" s="3" t="s">
        <v>108</v>
      </c>
      <c r="J42" t="e">
        <f>+VLOOKUP(I42,Tabla13[],2,FALSE)</f>
        <v>#N/A</v>
      </c>
    </row>
    <row r="43" spans="1:10" x14ac:dyDescent="0.25">
      <c r="D43" s="19" t="s">
        <v>44</v>
      </c>
      <c r="E43" t="e">
        <f>+VLOOKUP(D43,Tabla13[],2,FALSE)</f>
        <v>#N/A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19" t="s">
        <v>44</v>
      </c>
      <c r="E44" t="e">
        <f>+VLOOKUP(D44,Tabla13[],2,FALSE)</f>
        <v>#N/A</v>
      </c>
      <c r="I44" s="3" t="s">
        <v>30</v>
      </c>
      <c r="J44" t="str">
        <f>+VLOOKUP(I44,Tabla13[],2,FALSE)</f>
        <v>ARTICULOS PLASTICOS</v>
      </c>
    </row>
    <row r="45" spans="1:10" x14ac:dyDescent="0.25">
      <c r="D45" s="19" t="s">
        <v>44</v>
      </c>
      <c r="E45" t="e">
        <f>+VLOOKUP(D45,Tabla13[],2,FALSE)</f>
        <v>#N/A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19" t="s">
        <v>44</v>
      </c>
      <c r="E46" t="e">
        <f>+VLOOKUP(D46,Tabla13[],2,FALSE)</f>
        <v>#N/A</v>
      </c>
      <c r="I46" s="3" t="s">
        <v>98</v>
      </c>
      <c r="J46" t="e">
        <f>+VLOOKUP(I46,Tabla13[],2,FALSE)</f>
        <v>#N/A</v>
      </c>
    </row>
    <row r="47" spans="1:10" x14ac:dyDescent="0.25">
      <c r="D47" s="19" t="s">
        <v>18</v>
      </c>
      <c r="E47" t="str">
        <f>+VLOOKUP(D47,Tabla13[],2,FALSE)</f>
        <v>PRODUCTOS MEDICINALES PARA USO HUMANO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19" t="s">
        <v>13</v>
      </c>
      <c r="E48" t="str">
        <f>+VLOOKUP(D48,Tabla13[],2,FALSE)</f>
        <v>UTILES MENORES MEDICOS-QUIRURGICOS</v>
      </c>
      <c r="I48" s="3" t="s">
        <v>41</v>
      </c>
      <c r="J48" t="e">
        <f>+VLOOKUP(I48,Tabla13[],2,FALSE)</f>
        <v>#N/A</v>
      </c>
    </row>
    <row r="49" spans="4:10" x14ac:dyDescent="0.25">
      <c r="D49" s="19" t="s">
        <v>18</v>
      </c>
      <c r="E49" t="str">
        <f>+VLOOKUP(D49,Tabla13[],2,FALSE)</f>
        <v>PRODUCTOS MEDICINALES PARA USO HUMANO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22" t="s">
        <v>18</v>
      </c>
      <c r="E50" t="str">
        <f>+VLOOKUP(D50,Tabla13[],2,FALSE)</f>
        <v>PRODUCTOS MEDICINALES PARA USO HUMANO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19" t="s">
        <v>13</v>
      </c>
      <c r="E51" t="str">
        <f>+VLOOKUP(D51,Tabla13[],2,FALSE)</f>
        <v>UTILES MENORES MEDICOS-QUIRURGICOS</v>
      </c>
      <c r="I51" s="3" t="s">
        <v>98</v>
      </c>
      <c r="J51" t="e">
        <f>+VLOOKUP(I51,Tabla13[],2,FALSE)</f>
        <v>#N/A</v>
      </c>
    </row>
    <row r="52" spans="4:10" x14ac:dyDescent="0.25">
      <c r="D52" s="19" t="s">
        <v>190</v>
      </c>
      <c r="E52" t="e">
        <f>+VLOOKUP(D52,Tabla13[],2,FALSE)</f>
        <v>#N/A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19" t="s">
        <v>32</v>
      </c>
      <c r="E53" t="str">
        <f>+VLOOKUP(D53,Tabla13[],2,FALSE)</f>
        <v>SERVICIO DE MANTENIMIENTO, REPARACION, DESMONTE E INSTALACION DE MAQUINAS Y EQUIPOS</v>
      </c>
      <c r="I53" s="3" t="s">
        <v>30</v>
      </c>
      <c r="J53" t="str">
        <f>+VLOOKUP(I53,Tabla13[],2,FALSE)</f>
        <v>ARTICULOS PLASTICOS</v>
      </c>
    </row>
    <row r="54" spans="4:10" x14ac:dyDescent="0.25">
      <c r="D54" s="19" t="s">
        <v>170</v>
      </c>
      <c r="E54" t="e">
        <f>+VLOOKUP(D54,Tabla13[],2,FALSE)</f>
        <v>#N/A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19" t="s">
        <v>182</v>
      </c>
      <c r="E55" t="e">
        <f>+VLOOKUP(D55,Tabla13[],2,FALSE)</f>
        <v>#N/A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19" t="s">
        <v>182</v>
      </c>
      <c r="E56" t="e">
        <f>+VLOOKUP(D56,Tabla13[],2,FALSE)</f>
        <v>#N/A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19" t="s">
        <v>18</v>
      </c>
      <c r="E57" t="str">
        <f>+VLOOKUP(D57,Tabla13[],2,FALSE)</f>
        <v>PRODUCTOS MEDICINALES PARA USO HUMANO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19" t="s">
        <v>18</v>
      </c>
      <c r="E58" t="str">
        <f>+VLOOKUP(D58,Tabla13[],2,FALSE)</f>
        <v>PRODUCTOS MEDICINALES PARA USO HUMANO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19" t="s">
        <v>13</v>
      </c>
      <c r="E59" t="str">
        <f>+VLOOKUP(D59,Tabla13[],2,FALSE)</f>
        <v>UTILES MENORES MEDICOS-QUIRURGICOS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19" t="s">
        <v>13</v>
      </c>
      <c r="E60" t="str">
        <f>+VLOOKUP(D60,Tabla13[],2,FALSE)</f>
        <v>UTILES MENORES MEDICOS-QUIRURGICOS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35" t="s">
        <v>18</v>
      </c>
      <c r="E61" t="str">
        <f>+VLOOKUP(D61,Tabla13[],2,FALSE)</f>
        <v>PRODUCTOS MEDICINALES PARA USO HUMANO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19" t="s">
        <v>18</v>
      </c>
      <c r="E62" t="str">
        <f>+VLOOKUP(D62,Tabla13[],2,FALSE)</f>
        <v>PRODUCTOS MEDICINALES PARA USO HUMANO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19" t="s">
        <v>46</v>
      </c>
      <c r="E63" t="e">
        <f>+VLOOKUP(D63,Tabla13[],2,FALSE)</f>
        <v>#N/A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19" t="s">
        <v>24</v>
      </c>
      <c r="E64" t="str">
        <f>+VLOOKUP(D64,Tabla13[],2,FALSE)</f>
        <v>ALIMENTOS Y BEBIDA PARA PERSONA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19" t="s">
        <v>13</v>
      </c>
      <c r="E65" t="str">
        <f>+VLOOKUP(D65,Tabla13[],2,FALSE)</f>
        <v>UTILES MENORES MEDICOS-QUIRURGICOS</v>
      </c>
      <c r="I65" s="3" t="s">
        <v>30</v>
      </c>
      <c r="J65" t="str">
        <f>+VLOOKUP(I65,Tabla13[],2,FALSE)</f>
        <v>ARTICULOS PLASTICOS</v>
      </c>
    </row>
    <row r="66" spans="4:10" x14ac:dyDescent="0.25">
      <c r="D66" s="19" t="s">
        <v>11</v>
      </c>
      <c r="E66" t="str">
        <f>+VLOOKUP(D66,Tabla13[],2,FALSE)</f>
        <v>MATERIAL PARA LIMPIEZA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19" t="s">
        <v>18</v>
      </c>
      <c r="E67" t="str">
        <f>+VLOOKUP(D67,Tabla13[],2,FALSE)</f>
        <v>PRODUCTOS MEDICINALES PARA USO HUMANO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19" t="s">
        <v>13</v>
      </c>
      <c r="E68" t="str">
        <f>+VLOOKUP(D68,Tabla13[],2,FALSE)</f>
        <v>UTILES MENORES MEDICOS-QUIRURGICOS</v>
      </c>
      <c r="I68" s="3" t="s">
        <v>30</v>
      </c>
      <c r="J68" t="str">
        <f>+VLOOKUP(I68,Tabla13[],2,FALSE)</f>
        <v>ARTICULOS PLASTICOS</v>
      </c>
    </row>
    <row r="69" spans="4:10" x14ac:dyDescent="0.25">
      <c r="D69" s="19" t="s">
        <v>35</v>
      </c>
      <c r="E69" t="str">
        <f>+VLOOKUP(D69,Tabla13[],2,FALSE)</f>
        <v>PRODUCTOS QUIMICO DE USO PERSONAL</v>
      </c>
      <c r="I69" s="3" t="s">
        <v>30</v>
      </c>
      <c r="J69" t="str">
        <f>+VLOOKUP(I69,Tabla13[],2,FALSE)</f>
        <v>ARTICULOS PLASTICOS</v>
      </c>
    </row>
    <row r="70" spans="4:10" x14ac:dyDescent="0.25">
      <c r="D70" s="19" t="s">
        <v>18</v>
      </c>
      <c r="E70" t="str">
        <f>+VLOOKUP(D70,Tabla13[],2,FALSE)</f>
        <v>PRODUCTOS MEDICINALES PARA USO HUMANO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19" t="s">
        <v>35</v>
      </c>
      <c r="E71" t="str">
        <f>+VLOOKUP(D71,Tabla13[],2,FALSE)</f>
        <v>PRODUCTOS QUIMICO DE USO PERSONAL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19" t="s">
        <v>18</v>
      </c>
      <c r="E72" t="str">
        <f>+VLOOKUP(D72,Tabla13[],2,FALSE)</f>
        <v>PRODUCTOS MEDICINALES PARA USO HUMANO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19" t="s">
        <v>33</v>
      </c>
      <c r="E73" t="str">
        <f>+VLOOKUP(D73,Tabla13[],2,FALSE)</f>
        <v>PRODUCTO DE PAPEL Y CARBON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19" t="s">
        <v>13</v>
      </c>
      <c r="E74" t="str">
        <f>+VLOOKUP(D74,Tabla13[],2,FALSE)</f>
        <v>UTILES MENORES MEDICOS-QUIRURGICOS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19" t="s">
        <v>13</v>
      </c>
      <c r="E75" t="str">
        <f>+VLOOKUP(D75,Tabla13[],2,FALSE)</f>
        <v>UTILES MENORES MEDICOS-QUIRURGICOS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19" t="s">
        <v>18</v>
      </c>
      <c r="E76" t="str">
        <f>+VLOOKUP(D76,Tabla13[],2,FALSE)</f>
        <v>PRODUCTOS MEDICINALES PARA USO HUMANO</v>
      </c>
      <c r="I76" s="3" t="s">
        <v>109</v>
      </c>
      <c r="J76" t="e">
        <f>+VLOOKUP(I76,Tabla13[],2,FALSE)</f>
        <v>#N/A</v>
      </c>
    </row>
    <row r="77" spans="4:10" x14ac:dyDescent="0.25">
      <c r="D77" s="35" t="s">
        <v>13</v>
      </c>
      <c r="E77" t="str">
        <f>+VLOOKUP(D77,Tabla13[],2,FALSE)</f>
        <v>UTILES MENORES MEDICOS-QUIRURGICOS</v>
      </c>
      <c r="I77" s="3" t="s">
        <v>41</v>
      </c>
      <c r="J77" t="e">
        <f>+VLOOKUP(I77,Tabla13[],2,FALSE)</f>
        <v>#N/A</v>
      </c>
    </row>
    <row r="78" spans="4:10" x14ac:dyDescent="0.25">
      <c r="D78" s="19" t="s">
        <v>13</v>
      </c>
      <c r="E78" t="str">
        <f>+VLOOKUP(D78,Tabla13[],2,FALSE)</f>
        <v>UTILES MENORES MEDICOS-QUIRURGICOS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19" t="s">
        <v>13</v>
      </c>
      <c r="E79" t="str">
        <f>+VLOOKUP(D79,Tabla13[],2,FALSE)</f>
        <v>UTILES MENORES MEDICOS-QUIRURGICOS</v>
      </c>
      <c r="I79" s="3" t="s">
        <v>30</v>
      </c>
      <c r="J79" t="str">
        <f>+VLOOKUP(I79,Tabla13[],2,FALSE)</f>
        <v>ARTICULOS PLASTICOS</v>
      </c>
    </row>
    <row r="80" spans="4:10" x14ac:dyDescent="0.25">
      <c r="D80" s="19" t="s">
        <v>694</v>
      </c>
      <c r="E80" t="e">
        <f>+VLOOKUP(D80,Tabla13[],2,FALSE)</f>
        <v>#N/A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19" t="s">
        <v>24</v>
      </c>
      <c r="E81" t="str">
        <f>+VLOOKUP(D81,Tabla13[],2,FALSE)</f>
        <v>ALIMENTOS Y BEBIDA PARA PERSONA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19" t="s">
        <v>24</v>
      </c>
      <c r="E82" t="str">
        <f>+VLOOKUP(D82,Tabla13[],2,FALSE)</f>
        <v>ALIMENTOS Y BEBIDA PARA PERSONA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19" t="s">
        <v>24</v>
      </c>
      <c r="E83" t="str">
        <f>+VLOOKUP(D83,Tabla13[],2,FALSE)</f>
        <v>ALIMENTOS Y BEBIDA PARA PERSONA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19" t="s">
        <v>24</v>
      </c>
      <c r="E84" t="str">
        <f>+VLOOKUP(D84,Tabla13[],2,FALSE)</f>
        <v>ALIMENTOS Y BEBIDA PARA PERSONA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19" t="s">
        <v>13</v>
      </c>
      <c r="E85" t="str">
        <f>+VLOOKUP(D85,Tabla13[],2,FALSE)</f>
        <v>UTILES MENORES MEDICOS-QUIRURGICOS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19" t="s">
        <v>24</v>
      </c>
      <c r="E86" t="str">
        <f>+VLOOKUP(D86,Tabla13[],2,FALSE)</f>
        <v>ALIMENTOS Y BEBIDA PARA PERSONA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19" t="s">
        <v>24</v>
      </c>
      <c r="E87" t="str">
        <f>+VLOOKUP(D87,Tabla13[],2,FALSE)</f>
        <v>ALIMENTOS Y BEBIDA PARA PERSONA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19" t="s">
        <v>24</v>
      </c>
      <c r="E88" t="str">
        <f>+VLOOKUP(D88,Tabla13[],2,FALSE)</f>
        <v>ALIMENTOS Y BEBIDA PARA PERSONA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19" t="s">
        <v>24</v>
      </c>
      <c r="E89" t="str">
        <f>+VLOOKUP(D89,Tabla13[],2,FALSE)</f>
        <v>ALIMENTOS Y BEBIDA PARA PERSONA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19" t="s">
        <v>13</v>
      </c>
      <c r="E90" t="str">
        <f>+VLOOKUP(D90,Tabla13[],2,FALSE)</f>
        <v>UTILES MENORES MEDICOS-QUIRURGICOS</v>
      </c>
      <c r="I90" s="3" t="s">
        <v>102</v>
      </c>
      <c r="J90" t="e">
        <f>+VLOOKUP(I90,Tabla13[],2,FALSE)</f>
        <v>#N/A</v>
      </c>
    </row>
    <row r="91" spans="4:10" x14ac:dyDescent="0.25">
      <c r="D91" s="35" t="s">
        <v>18</v>
      </c>
      <c r="E91" t="str">
        <f>+VLOOKUP(D91,Tabla13[],2,FALSE)</f>
        <v>PRODUCTOS MEDICINALES PARA USO HUMANO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19" t="s">
        <v>18</v>
      </c>
      <c r="E92" t="str">
        <f>+VLOOKUP(D92,Tabla13[],2,FALSE)</f>
        <v>PRODUCTOS MEDICINALES PARA USO HUMANO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19" t="s">
        <v>42</v>
      </c>
      <c r="E93" t="e">
        <f>+VLOOKUP(D93,Tabla13[],2,FALSE)</f>
        <v>#N/A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19" t="s">
        <v>24</v>
      </c>
      <c r="E94" t="str">
        <f>+VLOOKUP(D94,Tabla13[],2,FALSE)</f>
        <v>ALIMENTOS Y BEBIDA PARA PERSONA</v>
      </c>
      <c r="I94" s="3" t="s">
        <v>105</v>
      </c>
      <c r="J94" t="e">
        <f>+VLOOKUP(I94,Tabla13[],2,FALSE)</f>
        <v>#N/A</v>
      </c>
    </row>
    <row r="95" spans="4:10" x14ac:dyDescent="0.25">
      <c r="D95" s="19" t="s">
        <v>22</v>
      </c>
      <c r="E95" t="str">
        <f>+VLOOKUP(D95,Tabla13[],2,FALSE)</f>
        <v>FUMIGACION</v>
      </c>
      <c r="I95" s="3" t="s">
        <v>105</v>
      </c>
      <c r="J95" t="e">
        <f>+VLOOKUP(I95,Tabla13[],2,FALSE)</f>
        <v>#N/A</v>
      </c>
    </row>
    <row r="96" spans="4:10" x14ac:dyDescent="0.25">
      <c r="D96" s="19" t="s">
        <v>24</v>
      </c>
      <c r="E96" t="str">
        <f>+VLOOKUP(D96,Tabla13[],2,FALSE)</f>
        <v>ALIMENTOS Y BEBIDA PARA PERSONA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19" t="s">
        <v>13</v>
      </c>
      <c r="E97" t="str">
        <f>+VLOOKUP(D97,Tabla13[],2,FALSE)</f>
        <v>UTILES MENORES MEDICOS-QUIRURGICOS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19" t="s">
        <v>33</v>
      </c>
      <c r="E98" t="str">
        <f>+VLOOKUP(D98,Tabla13[],2,FALSE)</f>
        <v>PRODUCTO DE PAPEL Y CARBON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19" t="s">
        <v>42</v>
      </c>
      <c r="E99" t="e">
        <f>+VLOOKUP(D99,Tabla13[],2,FALSE)</f>
        <v>#N/A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19" t="s">
        <v>42</v>
      </c>
      <c r="E100" t="e">
        <f>+VLOOKUP(D100,Tabla13[],2,FALSE)</f>
        <v>#N/A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19" t="s">
        <v>32</v>
      </c>
      <c r="E101" t="str">
        <f>+VLOOKUP(D101,Tabla13[],2,FALSE)</f>
        <v>SERVICIO DE MANTENIMIENTO, REPARACION, DESMONTE E INSTALACION DE MAQUINAS Y EQUIPOS</v>
      </c>
      <c r="I101" s="3" t="s">
        <v>99</v>
      </c>
      <c r="J101" t="e">
        <f>+VLOOKUP(I101,Tabla13[],2,FALSE)</f>
        <v>#N/A</v>
      </c>
    </row>
    <row r="102" spans="4:10" x14ac:dyDescent="0.25">
      <c r="D102" s="19" t="s">
        <v>14</v>
      </c>
      <c r="E102" t="str">
        <f>+VLOOKUP(D102,Tabla13[],2,FALSE)</f>
        <v>LIMPIEZA E HIGIENE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19" t="s">
        <v>42</v>
      </c>
      <c r="E103" t="e">
        <f>+VLOOKUP(D103,Tabla13[],2,FALSE)</f>
        <v>#N/A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19" t="s">
        <v>42</v>
      </c>
      <c r="E104" t="e">
        <f>+VLOOKUP(D104,Tabla13[],2,FALSE)</f>
        <v>#N/A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19" t="s">
        <v>34</v>
      </c>
      <c r="E105" t="str">
        <f>+VLOOKUP(D105,Tabla13[],2,FALSE)</f>
        <v>UTILES DE COCINA Y COMEDOR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19" t="s">
        <v>35</v>
      </c>
      <c r="E106" t="str">
        <f>+VLOOKUP(D106,Tabla13[],2,FALSE)</f>
        <v>PRODUCTOS QUIMICO DE USO PERSONAL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19" t="s">
        <v>695</v>
      </c>
      <c r="E107" t="e">
        <f>+VLOOKUP(D107,Tabla13[],2,FALSE)</f>
        <v>#N/A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19" t="s">
        <v>24</v>
      </c>
      <c r="E108" t="str">
        <f>+VLOOKUP(D108,Tabla13[],2,FALSE)</f>
        <v>ALIMENTOS Y BEBIDA PARA PERSONA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19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19" t="s">
        <v>24</v>
      </c>
      <c r="E110" t="str">
        <f>+VLOOKUP(D110,Tabla13[],2,FALSE)</f>
        <v>ALIMENTOS Y BEBIDA PARA PERSONA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19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19" t="s">
        <v>24</v>
      </c>
      <c r="E112" t="str">
        <f>+VLOOKUP(D112,Tabla13[],2,FALSE)</f>
        <v>ALIMENTOS Y BEBIDA PARA PERSONA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19" t="s">
        <v>24</v>
      </c>
      <c r="E113" t="str">
        <f>+VLOOKUP(D113,Tabla13[],2,FALSE)</f>
        <v>ALIMENTOS Y BEBIDA PARA PERSONA</v>
      </c>
      <c r="I113" s="3" t="s">
        <v>38</v>
      </c>
      <c r="J113" t="str">
        <f>+VLOOKUP(I113,Tabla13[],2,FALSE)</f>
        <v>GASOIL</v>
      </c>
    </row>
    <row r="114" spans="4:10" x14ac:dyDescent="0.25">
      <c r="D114" s="19" t="s">
        <v>24</v>
      </c>
      <c r="E114" t="str">
        <f>+VLOOKUP(D114,Tabla13[],2,FALSE)</f>
        <v>ALIMENTOS Y BEBIDA PARA PERSONA</v>
      </c>
      <c r="I114" s="3" t="s">
        <v>38</v>
      </c>
      <c r="J114" t="str">
        <f>+VLOOKUP(I114,Tabla13[],2,FALSE)</f>
        <v>GASOIL</v>
      </c>
    </row>
    <row r="115" spans="4:10" x14ac:dyDescent="0.25">
      <c r="D115" s="19" t="s">
        <v>24</v>
      </c>
      <c r="E115" t="str">
        <f>+VLOOKUP(D115,Tabla13[],2,FALSE)</f>
        <v>ALIMENTOS Y BEBIDA PARA PERSONA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19" t="s">
        <v>13</v>
      </c>
      <c r="E116" t="str">
        <f>+VLOOKUP(D116,Tabla13[],2,FALSE)</f>
        <v>UTILES MENORES MEDICOS-QUIRURGICOS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19" t="s">
        <v>18</v>
      </c>
      <c r="E117" t="str">
        <f>+VLOOKUP(D117,Tabla13[],2,FALSE)</f>
        <v>PRODUCTOS MEDICINALES PARA USO HUMANO</v>
      </c>
      <c r="I117" s="3" t="s">
        <v>38</v>
      </c>
      <c r="J117" t="str">
        <f>+VLOOKUP(I117,Tabla13[],2,FALSE)</f>
        <v>GASOIL</v>
      </c>
    </row>
    <row r="118" spans="4:10" x14ac:dyDescent="0.25">
      <c r="D118" s="19" t="s">
        <v>18</v>
      </c>
      <c r="E118" t="str">
        <f>+VLOOKUP(D118,Tabla13[],2,FALSE)</f>
        <v>PRODUCTOS MEDICINALES PARA USO HUMANO</v>
      </c>
      <c r="I118" s="3" t="s">
        <v>38</v>
      </c>
      <c r="J118" t="str">
        <f>+VLOOKUP(I118,Tabla13[],2,FALSE)</f>
        <v>GASOIL</v>
      </c>
    </row>
    <row r="119" spans="4:10" x14ac:dyDescent="0.25">
      <c r="D119" s="19" t="s">
        <v>13</v>
      </c>
      <c r="E119" t="str">
        <f>+VLOOKUP(D119,Tabla13[],2,FALSE)</f>
        <v>UTILES MENORES MEDICOS-QUIRURGICOS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19" t="s">
        <v>13</v>
      </c>
      <c r="E120" t="str">
        <f>+VLOOKUP(D120,Tabla13[],2,FALSE)</f>
        <v>UTILES MENORES MEDICOS-QUIRURGICOS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19" t="s">
        <v>35</v>
      </c>
      <c r="E121" t="str">
        <f>+VLOOKUP(D121,Tabla13[],2,FALSE)</f>
        <v>PRODUCTOS QUIMICO DE USO PERSONAL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19" t="s">
        <v>18</v>
      </c>
      <c r="E122" t="str">
        <f>+VLOOKUP(D122,Tabla13[],2,FALSE)</f>
        <v>PRODUCTOS MEDICINALES PARA USO HUMANO</v>
      </c>
      <c r="I122" s="3" t="s">
        <v>37</v>
      </c>
      <c r="J122" t="str">
        <f>+VLOOKUP(I122,Tabla13[],2,FALSE)</f>
        <v>FLETE</v>
      </c>
    </row>
    <row r="123" spans="4:10" x14ac:dyDescent="0.25">
      <c r="D123" s="19" t="s">
        <v>18</v>
      </c>
      <c r="E123" t="str">
        <f>+VLOOKUP(D123,Tabla13[],2,FALSE)</f>
        <v>PRODUCTOS MEDICINALES PARA USO HUMANO</v>
      </c>
      <c r="I123" s="3" t="s">
        <v>37</v>
      </c>
      <c r="J123" t="str">
        <f>+VLOOKUP(I123,Tabla13[],2,FALSE)</f>
        <v>FLETE</v>
      </c>
    </row>
    <row r="124" spans="4:10" x14ac:dyDescent="0.25">
      <c r="D124" s="19" t="s">
        <v>18</v>
      </c>
      <c r="E124" t="str">
        <f>+VLOOKUP(D124,Tabla13[],2,FALSE)</f>
        <v>PRODUCTOS MEDICINALES PARA USO HUMANO</v>
      </c>
      <c r="I124" s="3" t="s">
        <v>37</v>
      </c>
      <c r="J124" t="str">
        <f>+VLOOKUP(I124,Tabla13[],2,FALSE)</f>
        <v>FLETE</v>
      </c>
    </row>
    <row r="125" spans="4:10" x14ac:dyDescent="0.25">
      <c r="D125" s="19" t="s">
        <v>24</v>
      </c>
      <c r="E125" t="str">
        <f>+VLOOKUP(D125,Tabla13[],2,FALSE)</f>
        <v>ALIMENTOS Y BEBIDA PARA PERSONA</v>
      </c>
      <c r="I125" s="3" t="s">
        <v>37</v>
      </c>
      <c r="J125" t="str">
        <f>+VLOOKUP(I125,Tabla13[],2,FALSE)</f>
        <v>FLETE</v>
      </c>
    </row>
    <row r="126" spans="4:10" x14ac:dyDescent="0.25">
      <c r="D126" s="19" t="s">
        <v>24</v>
      </c>
      <c r="E126" t="str">
        <f>+VLOOKUP(D126,Tabla13[],2,FALSE)</f>
        <v>ALIMENTOS Y BEBIDA PARA PERSONA</v>
      </c>
      <c r="I126" s="3" t="s">
        <v>37</v>
      </c>
      <c r="J126" t="str">
        <f>+VLOOKUP(I126,Tabla13[],2,FALSE)</f>
        <v>FLETE</v>
      </c>
    </row>
    <row r="127" spans="4:10" x14ac:dyDescent="0.25">
      <c r="D127" s="19" t="s">
        <v>24</v>
      </c>
      <c r="E127" t="str">
        <f>+VLOOKUP(D127,Tabla13[],2,FALSE)</f>
        <v>ALIMENTOS Y BEBIDA PARA PERSONA</v>
      </c>
      <c r="I127" s="3" t="s">
        <v>37</v>
      </c>
      <c r="J127" t="str">
        <f>+VLOOKUP(I127,Tabla13[],2,FALSE)</f>
        <v>FLETE</v>
      </c>
    </row>
    <row r="128" spans="4:10" x14ac:dyDescent="0.25">
      <c r="D128" s="19" t="s">
        <v>24</v>
      </c>
      <c r="E128" t="str">
        <f>+VLOOKUP(D128,Tabla13[],2,FALSE)</f>
        <v>ALIMENTOS Y BEBIDA PARA PERSONA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19" t="s">
        <v>24</v>
      </c>
      <c r="E129" t="str">
        <f>+VLOOKUP(D129,Tabla13[],2,FALSE)</f>
        <v>ALIMENTOS Y BEBIDA PARA PERSONA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19" t="s">
        <v>24</v>
      </c>
      <c r="E130" t="str">
        <f>+VLOOKUP(D130,Tabla13[],2,FALSE)</f>
        <v>ALIMENTOS Y BEBIDA PARA PERSONA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19" t="s">
        <v>24</v>
      </c>
      <c r="E131" t="str">
        <f>+VLOOKUP(D131,Tabla13[],2,FALSE)</f>
        <v>ALIMENTOS Y BEBIDA PARA PERSONA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19" t="s">
        <v>24</v>
      </c>
      <c r="E132" t="str">
        <f>+VLOOKUP(D132,Tabla13[],2,FALSE)</f>
        <v>ALIMENTOS Y BEBIDA PARA PERSONA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19" t="s">
        <v>24</v>
      </c>
      <c r="E133" t="str">
        <f>+VLOOKUP(D133,Tabla13[],2,FALSE)</f>
        <v>ALIMENTOS Y BEBIDA PARA PERSONA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19" t="s">
        <v>35</v>
      </c>
      <c r="E134" t="str">
        <f>+VLOOKUP(D134,Tabla13[],2,FALSE)</f>
        <v>PRODUCTOS QUIMICO DE USO PERSONAL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19" t="s">
        <v>13</v>
      </c>
      <c r="E135" t="str">
        <f>+VLOOKUP(D135,Tabla13[],2,FALSE)</f>
        <v>UTILES MENORES MEDICOS-QUIRURGICOS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19" t="s">
        <v>13</v>
      </c>
      <c r="E136" t="str">
        <f>+VLOOKUP(D136,Tabla13[],2,FALSE)</f>
        <v>UTILES MENORES MEDICOS-QUIRURGICOS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19" t="s">
        <v>24</v>
      </c>
      <c r="E137" t="str">
        <f>+VLOOKUP(D137,Tabla13[],2,FALSE)</f>
        <v>ALIMENTOS Y BEBIDA PARA PERSONA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19" t="s">
        <v>24</v>
      </c>
      <c r="E138" t="str">
        <f>+VLOOKUP(D138,Tabla13[],2,FALSE)</f>
        <v>ALIMENTOS Y BEBIDA PARA PERSONA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19" t="s">
        <v>24</v>
      </c>
      <c r="E139" t="str">
        <f>+VLOOKUP(D139,Tabla13[],2,FALSE)</f>
        <v>ALIMENTOS Y BEBIDA PARA PERSONA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19" t="s">
        <v>24</v>
      </c>
      <c r="E140" t="str">
        <f>+VLOOKUP(D140,Tabla13[],2,FALSE)</f>
        <v>ALIMENTOS Y BEBIDA PARA PERSONA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19" t="s">
        <v>24</v>
      </c>
      <c r="E141" t="str">
        <f>+VLOOKUP(D141,Tabla13[],2,FALSE)</f>
        <v>ALIMENTOS Y BEBIDA PARA PERSONA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19" t="s">
        <v>24</v>
      </c>
      <c r="E142" t="str">
        <f>+VLOOKUP(D142,Tabla13[],2,FALSE)</f>
        <v>ALIMENTOS Y BEBIDA PARA PERSONA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19" t="s">
        <v>24</v>
      </c>
      <c r="E143" t="str">
        <f>+VLOOKUP(D143,Tabla13[],2,FALSE)</f>
        <v>ALIMENTOS Y BEBIDA PARA PERSONA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19" t="s">
        <v>24</v>
      </c>
      <c r="E144" t="str">
        <f>+VLOOKUP(D144,Tabla13[],2,FALSE)</f>
        <v>ALIMENTOS Y BEBIDA PARA PERSONA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35" t="s">
        <v>24</v>
      </c>
      <c r="E145" t="str">
        <f>+VLOOKUP(D145,Tabla13[],2,FALSE)</f>
        <v>ALIMENTOS Y BEBIDA PARA PERSONA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19" t="s">
        <v>24</v>
      </c>
      <c r="E146" t="str">
        <f>+VLOOKUP(D146,Tabla13[],2,FALSE)</f>
        <v>ALIMENTOS Y BEBIDA PARA PERSONA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19" t="s">
        <v>102</v>
      </c>
      <c r="E147" t="e">
        <f>+VLOOKUP(D147,Tabla13[],2,FALSE)</f>
        <v>#N/A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19" t="s">
        <v>102</v>
      </c>
      <c r="E148" t="e">
        <f>+VLOOKUP(D148,Tabla13[],2,FALSE)</f>
        <v>#N/A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19" t="s">
        <v>176</v>
      </c>
      <c r="E149" t="e">
        <f>+VLOOKUP(D149,Tabla13[],2,FALSE)</f>
        <v>#N/A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19" t="s">
        <v>11</v>
      </c>
      <c r="E150" t="str">
        <f>+VLOOKUP(D150,Tabla13[],2,FALSE)</f>
        <v>MATERIAL PARA LIMPIEZA</v>
      </c>
      <c r="I150" s="3" t="s">
        <v>22</v>
      </c>
      <c r="J150" t="str">
        <f>+VLOOKUP(I150,Tabla13[],2,FALSE)</f>
        <v>FUMIGACION</v>
      </c>
    </row>
    <row r="151" spans="4:10" x14ac:dyDescent="0.25">
      <c r="D151" s="19" t="s">
        <v>24</v>
      </c>
      <c r="E151" t="str">
        <f>+VLOOKUP(D151,Tabla13[],2,FALSE)</f>
        <v>ALIMENTOS Y BEBIDA PARA PERSONA</v>
      </c>
      <c r="I151" s="3" t="s">
        <v>99</v>
      </c>
      <c r="J151" t="e">
        <f>+VLOOKUP(I151,Tabla13[],2,FALSE)</f>
        <v>#N/A</v>
      </c>
    </row>
    <row r="152" spans="4:10" x14ac:dyDescent="0.25">
      <c r="D152" s="19" t="s">
        <v>102</v>
      </c>
      <c r="E152" t="e">
        <f>+VLOOKUP(D152,Tabla13[],2,FALSE)</f>
        <v>#N/A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19" t="s">
        <v>24</v>
      </c>
      <c r="E153" t="str">
        <f>+VLOOKUP(D153,Tabla13[],2,FALSE)</f>
        <v>ALIMENTOS Y BEBIDA PARA PERSONA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19" t="s">
        <v>24</v>
      </c>
      <c r="E154" t="str">
        <f>+VLOOKUP(D154,Tabla13[],2,FALSE)</f>
        <v>ALIMENTOS Y BEBIDA PARA PERSONA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35" t="s">
        <v>24</v>
      </c>
      <c r="E155" t="str">
        <f>+VLOOKUP(D155,Tabla13[],2,FALSE)</f>
        <v>ALIMENTOS Y BEBIDA PARA PERSONA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19" t="s">
        <v>20</v>
      </c>
      <c r="E156" t="str">
        <f>+VLOOKUP(D156,Tabla13[],2,FALSE)</f>
        <v>MANTENIMIENTO Y REPARACION DE EQUIPOS MEDICOS SANITARIOS Y DE LABORATORIO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19" t="s">
        <v>34</v>
      </c>
      <c r="E157" t="str">
        <f>+VLOOKUP(D157,Tabla13[],2,FALSE)</f>
        <v>UTILES DE COCINA Y COMEDOR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19" t="s">
        <v>24</v>
      </c>
      <c r="E158" t="str">
        <f>+VLOOKUP(D158,Tabla13[],2,FALSE)</f>
        <v>ALIMENTOS Y BEBIDA PARA PERSONA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19" t="s">
        <v>24</v>
      </c>
      <c r="E159" t="str">
        <f>+VLOOKUP(D159,Tabla13[],2,FALSE)</f>
        <v>ALIMENTOS Y BEBIDA PARA PERSONA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19" t="s">
        <v>24</v>
      </c>
      <c r="E160" t="str">
        <f>+VLOOKUP(D160,Tabla13[],2,FALSE)</f>
        <v>ALIMENTOS Y BEBIDA PARA PERSONA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19" t="s">
        <v>37</v>
      </c>
      <c r="E161" t="str">
        <f>+VLOOKUP(D161,Tabla13[],2,FALSE)</f>
        <v>FLETE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19" t="s">
        <v>37</v>
      </c>
      <c r="E162" t="str">
        <f>+VLOOKUP(D162,Tabla13[],2,FALSE)</f>
        <v>FLETE</v>
      </c>
      <c r="I162" s="3" t="s">
        <v>110</v>
      </c>
      <c r="J162" t="e">
        <f>+VLOOKUP(I162,Tabla13[],2,FALSE)</f>
        <v>#N/A</v>
      </c>
    </row>
    <row r="163" spans="4:10" x14ac:dyDescent="0.25">
      <c r="D163" s="19" t="s">
        <v>24</v>
      </c>
      <c r="E163" t="str">
        <f>+VLOOKUP(D163,Tabla13[],2,FALSE)</f>
        <v>ALIMENTOS Y BEBIDA PARA PERSONA</v>
      </c>
      <c r="I163" s="3" t="s">
        <v>97</v>
      </c>
      <c r="J163" t="e">
        <f>+VLOOKUP(I163,Tabla13[],2,FALSE)</f>
        <v>#N/A</v>
      </c>
    </row>
    <row r="164" spans="4:10" x14ac:dyDescent="0.25">
      <c r="D164" s="19" t="s">
        <v>13</v>
      </c>
      <c r="E164" t="str">
        <f>+VLOOKUP(D164,Tabla13[],2,FALSE)</f>
        <v>UTILES MENORES MEDICOS-QUIRURGICOS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19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19" t="s">
        <v>24</v>
      </c>
      <c r="E166" t="str">
        <f>+VLOOKUP(D166,Tabla13[],2,FALSE)</f>
        <v>ALIMENTOS Y BEBIDA PARA PERSONA</v>
      </c>
      <c r="I166" s="3" t="s">
        <v>111</v>
      </c>
      <c r="J166" t="e">
        <f>+VLOOKUP(I166,Tabla13[],2,FALSE)</f>
        <v>#N/A</v>
      </c>
    </row>
    <row r="167" spans="4:10" x14ac:dyDescent="0.25">
      <c r="D167" s="19" t="s">
        <v>24</v>
      </c>
      <c r="E167" t="str">
        <f>+VLOOKUP(D167,Tabla13[],2,FALSE)</f>
        <v>ALIMENTOS Y BEBIDA PARA PERSONA</v>
      </c>
      <c r="I167" s="3" t="s">
        <v>112</v>
      </c>
      <c r="J167" t="e">
        <f>+VLOOKUP(I167,Tabla13[],2,FALSE)</f>
        <v>#N/A</v>
      </c>
    </row>
    <row r="168" spans="4:10" x14ac:dyDescent="0.25">
      <c r="D168" s="19" t="s">
        <v>24</v>
      </c>
      <c r="E168" t="str">
        <f>+VLOOKUP(D168,Tabla13[],2,FALSE)</f>
        <v>ALIMENTOS Y BEBIDA PARA PERSONA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19" t="s">
        <v>24</v>
      </c>
      <c r="E169" t="str">
        <f>+VLOOKUP(D169,Tabla13[],2,FALSE)</f>
        <v>ALIMENTOS Y BEBIDA PARA PERSONA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19" t="s">
        <v>24</v>
      </c>
      <c r="E170" t="str">
        <f>+VLOOKUP(D170,Tabla13[],2,FALSE)</f>
        <v>ALIMENTOS Y BEBIDA PARA PERSONA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19" t="s">
        <v>24</v>
      </c>
      <c r="E171" t="str">
        <f>+VLOOKUP(D171,Tabla13[],2,FALSE)</f>
        <v>ALIMENTOS Y BEBIDA PARA PERSONA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19" t="s">
        <v>13</v>
      </c>
      <c r="E172" t="str">
        <f>+VLOOKUP(D172,Tabla13[],2,FALSE)</f>
        <v>UTILES MENORES MEDICOS-QUIRURGICOS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19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19" t="s">
        <v>24</v>
      </c>
      <c r="E174" t="str">
        <f>+VLOOKUP(D174,Tabla13[],2,FALSE)</f>
        <v>ALIMENTOS Y BEBIDA PARA PERSONA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19" t="s">
        <v>36</v>
      </c>
      <c r="E175" t="str">
        <f>+VLOOKUP(D175,Tabla13[],2,FALSE)</f>
        <v>GAS GLP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19" t="s">
        <v>36</v>
      </c>
      <c r="E176" t="str">
        <f>+VLOOKUP(D176,Tabla13[],2,FALSE)</f>
        <v>GAS GLP</v>
      </c>
      <c r="I176" s="3" t="s">
        <v>113</v>
      </c>
      <c r="J176" t="e">
        <f>+VLOOKUP(I176,Tabla13[],2,FALSE)</f>
        <v>#N/A</v>
      </c>
    </row>
    <row r="177" spans="4:10" x14ac:dyDescent="0.25">
      <c r="D177" s="19" t="s">
        <v>170</v>
      </c>
      <c r="E177" t="e">
        <f>+VLOOKUP(D177,Tabla13[],2,FALSE)</f>
        <v>#N/A</v>
      </c>
      <c r="I177" s="3" t="s">
        <v>100</v>
      </c>
      <c r="J177" t="e">
        <f>+VLOOKUP(I177,Tabla13[],2,FALSE)</f>
        <v>#N/A</v>
      </c>
    </row>
    <row r="178" spans="4:10" x14ac:dyDescent="0.25">
      <c r="D178" s="19" t="s">
        <v>20</v>
      </c>
      <c r="E178" t="str">
        <f>+VLOOKUP(D178,Tabla13[],2,FALSE)</f>
        <v>MANTENIMIENTO Y REPARACION DE EQUIPOS MEDICOS SANITARIOS Y DE LABORATORIO</v>
      </c>
      <c r="I178" s="3" t="s">
        <v>100</v>
      </c>
      <c r="J178" t="e">
        <f>+VLOOKUP(I178,Tabla13[],2,FALSE)</f>
        <v>#N/A</v>
      </c>
    </row>
    <row r="179" spans="4:10" x14ac:dyDescent="0.25">
      <c r="D179" s="19" t="s">
        <v>17</v>
      </c>
      <c r="E179" t="str">
        <f>+VLOOKUP(D179,Tabla13[],2,FALSE)</f>
        <v>PRODUCTOS ELECTRICOS AFINES}</v>
      </c>
      <c r="I179" s="3" t="s">
        <v>100</v>
      </c>
      <c r="J179" t="e">
        <f>+VLOOKUP(I179,Tabla13[],2,FALSE)</f>
        <v>#N/A</v>
      </c>
    </row>
    <row r="180" spans="4:10" x14ac:dyDescent="0.25">
      <c r="D180" s="19" t="s">
        <v>18</v>
      </c>
      <c r="E180" t="str">
        <f>+VLOOKUP(D180,Tabla13[],2,FALSE)</f>
        <v>PRODUCTOS MEDICINALES PARA USO HUMANO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19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19" t="s">
        <v>13</v>
      </c>
      <c r="E182" t="str">
        <f>+VLOOKUP(D182,Tabla13[],2,FALSE)</f>
        <v>UTILES MENORES MEDICOS-QUIRURGICOS</v>
      </c>
      <c r="I182" s="3" t="s">
        <v>23</v>
      </c>
      <c r="J182" t="str">
        <f>+VLOOKUP(I182,Tabla13[],2,FALSE)</f>
        <v>PINTURAS</v>
      </c>
    </row>
    <row r="183" spans="4:10" x14ac:dyDescent="0.25">
      <c r="D183" s="19" t="s">
        <v>38</v>
      </c>
      <c r="E183" t="str">
        <f>+VLOOKUP(D183,Tabla13[],2,FALSE)</f>
        <v>GASOIL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19" t="s">
        <v>24</v>
      </c>
      <c r="E184" t="str">
        <f>+VLOOKUP(D184,Tabla13[],2,FALSE)</f>
        <v>ALIMENTOS Y BEBIDA PARA PERSONA</v>
      </c>
      <c r="I184" s="3" t="s">
        <v>101</v>
      </c>
      <c r="J184" t="e">
        <f>+VLOOKUP(I184,Tabla13[],2,FALSE)</f>
        <v>#N/A</v>
      </c>
    </row>
    <row r="185" spans="4:10" x14ac:dyDescent="0.25">
      <c r="D185" s="19" t="s">
        <v>105</v>
      </c>
      <c r="E185" t="e">
        <f>+VLOOKUP(D185,Tabla13[],2,FALSE)</f>
        <v>#N/A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19" t="s">
        <v>24</v>
      </c>
      <c r="E186" t="str">
        <f>+VLOOKUP(D186,Tabla13[],2,FALSE)</f>
        <v>ALIMENTOS Y BEBIDA PARA PERSONA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19" t="s">
        <v>24</v>
      </c>
      <c r="E187" t="str">
        <f>+VLOOKUP(D187,Tabla13[],2,FALSE)</f>
        <v>ALIMENTOS Y BEBIDA PARA PERSONA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19" t="s">
        <v>24</v>
      </c>
      <c r="E188" t="str">
        <f>+VLOOKUP(D188,Tabla13[],2,FALSE)</f>
        <v>ALIMENTOS Y BEBIDA PARA PERSONA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19" t="s">
        <v>24</v>
      </c>
      <c r="E189" t="str">
        <f>+VLOOKUP(D189,Tabla13[],2,FALSE)</f>
        <v>ALIMENTOS Y BEBIDA PARA PERSONA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19" t="s">
        <v>24</v>
      </c>
      <c r="E190" t="str">
        <f>+VLOOKUP(D190,Tabla13[],2,FALSE)</f>
        <v>ALIMENTOS Y BEBIDA PARA PERSONA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19" t="s">
        <v>24</v>
      </c>
      <c r="E191" t="str">
        <f>+VLOOKUP(D191,Tabla13[],2,FALSE)</f>
        <v>ALIMENTOS Y BEBIDA PARA PERSONA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19" t="s">
        <v>24</v>
      </c>
      <c r="E192" t="str">
        <f>+VLOOKUP(D192,Tabla13[],2,FALSE)</f>
        <v>ALIMENTOS Y BEBIDA PARA PERSONA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35" t="s">
        <v>24</v>
      </c>
      <c r="E193" t="str">
        <f>+VLOOKUP(D193,Tabla13[],2,FALSE)</f>
        <v>ALIMENTOS Y BEBIDA PARA PERSONA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19" t="s">
        <v>24</v>
      </c>
      <c r="E194" t="str">
        <f>+VLOOKUP(D194,Tabla13[],2,FALSE)</f>
        <v>ALIMENTOS Y BEBIDA PARA PERSONA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19" t="s">
        <v>24</v>
      </c>
      <c r="E195" t="str">
        <f>+VLOOKUP(D195,Tabla13[],2,FALSE)</f>
        <v>ALIMENTOS Y BEBIDA PARA PERSONA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19" t="s">
        <v>24</v>
      </c>
      <c r="E196" t="str">
        <f>+VLOOKUP(D196,Tabla13[],2,FALSE)</f>
        <v>ALIMENTOS Y BEBIDA PARA PERSONA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19" t="s">
        <v>24</v>
      </c>
      <c r="E197" t="str">
        <f>+VLOOKUP(D197,Tabla13[],2,FALSE)</f>
        <v>ALIMENTOS Y BEBIDA PARA PERSONA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19" t="s">
        <v>12</v>
      </c>
      <c r="E198" t="str">
        <f>+VLOOKUP(D198,Tabla13[],2,FALSE)</f>
        <v>UTILES Y MATERIALES DE OFICINA E INFORMATICA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19" t="s">
        <v>24</v>
      </c>
      <c r="E199" t="str">
        <f>+VLOOKUP(D199,Tabla13[],2,FALSE)</f>
        <v>ALIMENTOS Y BEBIDA PARA PERSONA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19" t="s">
        <v>13</v>
      </c>
      <c r="E200" t="str">
        <f>+VLOOKUP(D200,Tabla13[],2,FALSE)</f>
        <v>UTILES MENORES MEDICOS-QUIRURGICOS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19" t="s">
        <v>240</v>
      </c>
      <c r="E201" t="e">
        <f>+VLOOKUP(D201,Tabla13[],2,FALSE)</f>
        <v>#N/A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19" t="s">
        <v>105</v>
      </c>
      <c r="E202" t="e">
        <f>+VLOOKUP(D202,Tabla13[],2,FALSE)</f>
        <v>#N/A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19" t="s">
        <v>20</v>
      </c>
      <c r="E203" s="28" t="str">
        <f>+VLOOKUP(D203,Tabla13[],2,FALSE)</f>
        <v>MANTENIMIENTO Y REPARACION DE EQUIPOS MEDICOS SANITARIOS Y DE LABORATORIO</v>
      </c>
      <c r="I203" s="3" t="s">
        <v>103</v>
      </c>
      <c r="J203" t="e">
        <f>+VLOOKUP(I203,Tabla13[],2,FALSE)</f>
        <v>#N/A</v>
      </c>
    </row>
    <row r="204" spans="4:10" x14ac:dyDescent="0.25">
      <c r="D204" s="19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19" t="s">
        <v>35</v>
      </c>
      <c r="E205" t="str">
        <f>+VLOOKUP(D205,Tabla13[],2,FALSE)</f>
        <v>PRODUCTOS QUIMICO DE USO PERSONAL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19" t="s">
        <v>35</v>
      </c>
      <c r="E206" t="str">
        <f>+VLOOKUP(D206,Tabla13[],2,FALSE)</f>
        <v>PRODUCTOS QUIMICO DE USO PERSONAL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19" t="s">
        <v>35</v>
      </c>
      <c r="E207" t="str">
        <f>+VLOOKUP(D207,Tabla13[],2,FALSE)</f>
        <v>PRODUCTOS QUIMICO DE USO PERSONAL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19" t="s">
        <v>35</v>
      </c>
      <c r="E208" t="str">
        <f>+VLOOKUP(D208,Tabla13[],2,FALSE)</f>
        <v>PRODUCTOS QUIMICO DE USO PERSONAL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19" t="s">
        <v>35</v>
      </c>
      <c r="E209" t="str">
        <f>+VLOOKUP(D209,Tabla13[],2,FALSE)</f>
        <v>PRODUCTOS QUIMICO DE USO PERSONAL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19" t="s">
        <v>35</v>
      </c>
      <c r="E210" t="str">
        <f>+VLOOKUP(D210,Tabla13[],2,FALSE)</f>
        <v>PRODUCTOS QUIMICO DE USO PERSONAL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19" t="s">
        <v>13</v>
      </c>
      <c r="E211" t="str">
        <f>+VLOOKUP(D211,Tabla13[],2,FALSE)</f>
        <v>UTILES MENORES MEDICOS-QUIRURGICOS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19" t="s">
        <v>170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19" t="s">
        <v>18</v>
      </c>
      <c r="E213" t="str">
        <f>+VLOOKUP(D213,Tabla13[],2,FALSE)</f>
        <v>PRODUCTOS MEDICINALES PARA USO HUMANO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19" t="s">
        <v>42</v>
      </c>
      <c r="E214" t="e">
        <f>+VLOOKUP(D214,Tabla13[],2,FALSE)</f>
        <v>#N/A</v>
      </c>
      <c r="I214" s="3" t="s">
        <v>114</v>
      </c>
      <c r="J214" t="e">
        <f>+VLOOKUP(I214,Tabla13[],2,FALSE)</f>
        <v>#N/A</v>
      </c>
    </row>
    <row r="215" spans="4:10" x14ac:dyDescent="0.25">
      <c r="D215" s="19" t="s">
        <v>34</v>
      </c>
      <c r="E215" t="str">
        <f>+VLOOKUP(D215,Tabla13[],2,FALSE)</f>
        <v>UTILES DE COCINA Y COMEDOR</v>
      </c>
      <c r="I215" s="3" t="s">
        <v>115</v>
      </c>
      <c r="J215" t="e">
        <f>+VLOOKUP(I215,Tabla13[],2,FALSE)</f>
        <v>#N/A</v>
      </c>
    </row>
    <row r="216" spans="4:10" x14ac:dyDescent="0.25">
      <c r="D216" s="19" t="s">
        <v>42</v>
      </c>
      <c r="E216" t="e">
        <f>+VLOOKUP(D216,Tabla13[],2,FALSE)</f>
        <v>#N/A</v>
      </c>
      <c r="I216" s="3" t="s">
        <v>116</v>
      </c>
      <c r="J216" t="e">
        <f>+VLOOKUP(I216,Tabla13[],2,FALSE)</f>
        <v>#N/A</v>
      </c>
    </row>
    <row r="217" spans="4:10" x14ac:dyDescent="0.25">
      <c r="D217" s="19" t="s">
        <v>240</v>
      </c>
      <c r="E217" t="e">
        <f>+VLOOKUP(D217,Tabla13[],2,FALSE)</f>
        <v>#N/A</v>
      </c>
      <c r="I217" s="3" t="s">
        <v>117</v>
      </c>
      <c r="J217" t="e">
        <f>+VLOOKUP(I217,Tabla13[],2,FALSE)</f>
        <v>#N/A</v>
      </c>
    </row>
    <row r="218" spans="4:10" x14ac:dyDescent="0.25">
      <c r="D218" s="19" t="s">
        <v>32</v>
      </c>
      <c r="E218" t="str">
        <f>+VLOOKUP(D218,Tabla13[],2,FALSE)</f>
        <v>SERVICIO DE MANTENIMIENTO, REPARACION, DESMONTE E INSTALACION DE MAQUINAS Y EQUIPOS</v>
      </c>
      <c r="I218" s="3" t="s">
        <v>118</v>
      </c>
      <c r="J218" t="e">
        <f>+VLOOKUP(I218,Tabla13[],2,FALSE)</f>
        <v>#N/A</v>
      </c>
    </row>
    <row r="219" spans="4:10" x14ac:dyDescent="0.25">
      <c r="D219" s="19" t="s">
        <v>696</v>
      </c>
      <c r="E219" t="e">
        <f>+VLOOKUP(D219,Tabla13[],2,FALSE)</f>
        <v>#N/A</v>
      </c>
      <c r="I219" s="3" t="s">
        <v>119</v>
      </c>
      <c r="J219" t="e">
        <f>+VLOOKUP(I219,Tabla13[],2,FALSE)</f>
        <v>#N/A</v>
      </c>
    </row>
    <row r="220" spans="4:10" x14ac:dyDescent="0.25">
      <c r="D220" s="19" t="s">
        <v>33</v>
      </c>
      <c r="E220" t="str">
        <f>+VLOOKUP(D220,Tabla13[],2,FALSE)</f>
        <v>PRODUCTO DE PAPEL Y CARBON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19" t="s">
        <v>42</v>
      </c>
      <c r="E221" t="e">
        <f>+VLOOKUP(D221,Tabla13[],2,FALSE)</f>
        <v>#N/A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19" t="s">
        <v>28</v>
      </c>
      <c r="E222" t="str">
        <f>+VLOOKUP(D222,Tabla13[],2,FALSE)</f>
        <v>EQUIPOS DE TECNOLOGIA DE LA INFORMACION Y COMUNICACIÓN</v>
      </c>
      <c r="I222" s="3" t="s">
        <v>120</v>
      </c>
      <c r="J222" t="e">
        <f>+VLOOKUP(I222,Tabla13[],2,FALSE)</f>
        <v>#N/A</v>
      </c>
    </row>
    <row r="223" spans="4:10" x14ac:dyDescent="0.25">
      <c r="D223" s="19" t="s">
        <v>32</v>
      </c>
      <c r="E223" t="str">
        <f>+VLOOKUP(D223,Tabla13[],2,FALSE)</f>
        <v>SERVICIO DE MANTENIMIENTO, REPARACION, DESMONTE E INSTALACION DE MAQUINAS Y EQUIPOS</v>
      </c>
      <c r="I223" s="3" t="s">
        <v>121</v>
      </c>
      <c r="J223" t="e">
        <f>+VLOOKUP(I223,Tabla13[],2,FALSE)</f>
        <v>#N/A</v>
      </c>
    </row>
    <row r="224" spans="4:10" x14ac:dyDescent="0.25">
      <c r="D224" s="19" t="s">
        <v>17</v>
      </c>
      <c r="E224" t="str">
        <f>+VLOOKUP(D224,Tabla13[],2,FALSE)</f>
        <v>PRODUCTOS ELECTRICOS AFINES}</v>
      </c>
      <c r="I224" s="3" t="s">
        <v>122</v>
      </c>
      <c r="J224" t="e">
        <f>+VLOOKUP(I224,Tabla13[],2,FALSE)</f>
        <v>#N/A</v>
      </c>
    </row>
    <row r="225" spans="4:10" x14ac:dyDescent="0.25">
      <c r="D225" s="19" t="s">
        <v>38</v>
      </c>
      <c r="E225" t="str">
        <f>+VLOOKUP(D225,Tabla13[],2,FALSE)</f>
        <v>GASOIL</v>
      </c>
      <c r="I225" s="3" t="s">
        <v>123</v>
      </c>
      <c r="J225" t="e">
        <f>+VLOOKUP(I225,Tabla13[],2,FALSE)</f>
        <v>#N/A</v>
      </c>
    </row>
    <row r="226" spans="4:10" x14ac:dyDescent="0.25">
      <c r="D226" s="19" t="s">
        <v>10</v>
      </c>
      <c r="E226" t="str">
        <f>+VLOOKUP(D226,Tabla13[],2,FALSE)</f>
        <v>PRODUCTOR Y UTILES VARIOS NO IDENTIFICADOS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19" t="s">
        <v>42</v>
      </c>
      <c r="E227" t="e">
        <f>+VLOOKUP(D227,Tabla13[],2,FALSE)</f>
        <v>#N/A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19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19" t="s">
        <v>42</v>
      </c>
      <c r="E229" t="e">
        <f>+VLOOKUP(D229,Tabla13[],2,FALSE)</f>
        <v>#N/A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19" t="s">
        <v>42</v>
      </c>
      <c r="E230" t="e">
        <f>+VLOOKUP(D230,Tabla13[],2,FALSE)</f>
        <v>#N/A</v>
      </c>
      <c r="I230" s="3" t="s">
        <v>124</v>
      </c>
      <c r="J230" t="e">
        <f>+VLOOKUP(I230,Tabla13[],2,FALSE)</f>
        <v>#N/A</v>
      </c>
    </row>
    <row r="231" spans="4:10" x14ac:dyDescent="0.25">
      <c r="D231" s="19" t="s">
        <v>34</v>
      </c>
      <c r="E231" t="str">
        <f>+VLOOKUP(D231,Tabla13[],2,FALSE)</f>
        <v>UTILES DE COCINA Y COMEDOR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19" t="s">
        <v>28</v>
      </c>
      <c r="E232" t="str">
        <f>+VLOOKUP(D232,Tabla13[],2,FALSE)</f>
        <v>EQUIPOS DE TECNOLOGIA DE LA INFORMACION Y COMUNICACIÓN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19" t="s">
        <v>12</v>
      </c>
      <c r="E233" t="str">
        <f>+VLOOKUP(D233,Tabla13[],2,FALSE)</f>
        <v>UTILES Y MATERIALES DE OFICINA E INFORMATICA</v>
      </c>
      <c r="I233" s="3" t="s">
        <v>97</v>
      </c>
      <c r="J233" t="e">
        <f>+VLOOKUP(I233,Tabla13[],2,FALSE)</f>
        <v>#N/A</v>
      </c>
    </row>
    <row r="234" spans="4:10" x14ac:dyDescent="0.25">
      <c r="D234" s="19" t="s">
        <v>44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19" t="s">
        <v>44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19" t="s">
        <v>13</v>
      </c>
      <c r="E236" t="str">
        <f>+VLOOKUP(D236,Tabla13[],2,FALSE)</f>
        <v>UTILES MENORES MEDICOS-QUIRURGICOS</v>
      </c>
      <c r="I236" s="3" t="s">
        <v>104</v>
      </c>
      <c r="J236" t="e">
        <f>+VLOOKUP(I236,Tabla13[],2,FALSE)</f>
        <v>#N/A</v>
      </c>
    </row>
    <row r="237" spans="4:10" x14ac:dyDescent="0.25">
      <c r="D237" s="19" t="s">
        <v>13</v>
      </c>
      <c r="E237" t="str">
        <f>+VLOOKUP(D237,Tabla13[],2,FALSE)</f>
        <v>UTILES MENORES MEDICOS-QUIRURGICOS</v>
      </c>
      <c r="I237" s="3" t="s">
        <v>40</v>
      </c>
      <c r="J237" t="e">
        <f>+VLOOKUP(I237,Tabla13[],2,FALSE)</f>
        <v>#N/A</v>
      </c>
    </row>
    <row r="238" spans="4:10" x14ac:dyDescent="0.25">
      <c r="D238" s="34" t="s">
        <v>13</v>
      </c>
      <c r="E238" t="str">
        <f>+VLOOKUP(D238,Tabla13[],2,FALSE)</f>
        <v>UTILES MENORES MEDICOS-QUIRURGICOS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19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19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19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19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19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19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19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19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19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19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19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19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19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19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19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19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19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19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19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9" t="s">
        <v>17</v>
      </c>
      <c r="B4" t="str">
        <f>+VLOOKUP(A4,Tabla1[],2,FALSE)</f>
        <v>PRODUCTOS ELECTRICOS AFINES}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19" t="s">
        <v>10</v>
      </c>
      <c r="B5" t="str">
        <f>+VLOOKUP(A5,Tabla1[],2,FALSE)</f>
        <v>PRODUCTOR Y UTILES VARIOS NO IDENTIFICADOS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19" t="s">
        <v>105</v>
      </c>
      <c r="B6" t="str">
        <f>+VLOOKUP(A6,Tabla1[],2,FALSE)</f>
        <v>MUEBLES, EQUIPOS DE OFICINA Y ESTANTERÍA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19" t="s">
        <v>13</v>
      </c>
      <c r="B7" t="str">
        <f>+VLOOKUP(A7,Tabla1[],2,FALSE)</f>
        <v>UTILES MENORES MEDICOS-QUIRURGICOS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19" t="s">
        <v>13</v>
      </c>
      <c r="B8" t="str">
        <f>+VLOOKUP(A8,Tabla1[],2,FALSE)</f>
        <v>UTILES MENORES MEDICOS-QUIRURGICOS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19" t="s">
        <v>24</v>
      </c>
      <c r="B9" t="str">
        <f>+VLOOKUP(A9,Tabla1[],2,FALSE)</f>
        <v>ALIMENTOS Y BEBIDA PARA PERSONA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19" t="s">
        <v>108</v>
      </c>
      <c r="B10" t="str">
        <f>+VLOOKUP(A10,Tabla1[],2,FALSE)</f>
        <v>Productos metálicos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19" t="s">
        <v>18</v>
      </c>
      <c r="B11" t="str">
        <f>+VLOOKUP(A11,Tabla1[],2,FALSE)</f>
        <v>PRODUCTOS MEDICINALES PARA USO HUMANO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19" t="s">
        <v>18</v>
      </c>
      <c r="B12" t="str">
        <f>+VLOOKUP(A12,Tabla1[],2,FALSE)</f>
        <v>PRODUCTOS MEDICINALES PARA USO HUMANO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19" t="s">
        <v>46</v>
      </c>
      <c r="B13" t="str">
        <f>+VLOOKUP(A13,Tabla1[],2,FALSE)</f>
        <v>MÁQUINAS-HERRAMIENTAS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19" t="s">
        <v>17</v>
      </c>
      <c r="B14" t="str">
        <f>+VLOOKUP(A14,Tabla1[],2,FALSE)</f>
        <v>PRODUCTOS ELECTRICOS AFINES}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19" t="s">
        <v>34</v>
      </c>
      <c r="B15" t="str">
        <f>+VLOOKUP(A15,Tabla1[],2,FALSE)</f>
        <v>UTILES DE COCINA Y COMEDOR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19" t="s">
        <v>111</v>
      </c>
      <c r="B16" t="str">
        <f>+VLOOKUP(A16,Tabla1[],2,FALSE)</f>
        <v>PRODUCTOS DE ARTES GRÁFICAS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19" t="s">
        <v>24</v>
      </c>
      <c r="B17" t="str">
        <f>+VLOOKUP(A17,Tabla1[],2,FALSE)</f>
        <v>ALIMENTOS Y BEBIDA PARA PERSONA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19" t="s">
        <v>24</v>
      </c>
      <c r="B18" t="str">
        <f>+VLOOKUP(A18,Tabla1[],2,FALSE)</f>
        <v>ALIMENTOS Y BEBIDA PARA PERSONA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19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19" t="s">
        <v>102</v>
      </c>
      <c r="B20" t="str">
        <f>+VLOOKUP(A20,Tabla1[],2,FALSE)</f>
        <v>RECOLECCIÓN DE RESIDUOS SÓLIDOS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19" t="s">
        <v>24</v>
      </c>
      <c r="B21" t="str">
        <f>+VLOOKUP(A21,Tabla1[],2,FALSE)</f>
        <v>ALIMENTOS Y BEBIDA PARA PERSONA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19" t="s">
        <v>34</v>
      </c>
      <c r="B22" t="str">
        <f>+VLOOKUP(A22,Tabla1[],2,FALSE)</f>
        <v>UTILES DE COCINA Y COMEDOR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19" t="s">
        <v>24</v>
      </c>
      <c r="B23" t="str">
        <f>+VLOOKUP(A23,Tabla1[],2,FALSE)</f>
        <v>ALIMENTOS Y BEBIDA PARA PERSONA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19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19" t="s">
        <v>36</v>
      </c>
      <c r="B25" t="str">
        <f>+VLOOKUP(A25,Tabla1[],2,FALSE)</f>
        <v>GAS GLP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19" t="s">
        <v>18</v>
      </c>
      <c r="B26" t="str">
        <f>+VLOOKUP(A26,Tabla1[],2,FALSE)</f>
        <v>PRODUCTOS MEDICINALES PARA USO HUMANO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19" t="s">
        <v>35</v>
      </c>
      <c r="B27" t="str">
        <f>+VLOOKUP(A27,Tabla1[],2,FALSE)</f>
        <v>PRODUCTOS QUIMICO DE USO PERSONAL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19" t="s">
        <v>13</v>
      </c>
      <c r="B28" t="str">
        <f>+VLOOKUP(A28,Tabla1[],2,FALSE)</f>
        <v>UTILES MENORES MEDICOS-QUIRURGICOS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19" t="s">
        <v>35</v>
      </c>
      <c r="B29" t="str">
        <f>+VLOOKUP(A29,Tabla1[],2,FALSE)</f>
        <v>PRODUCTOS QUIMICO DE USO PERSONAL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19" t="s">
        <v>13</v>
      </c>
      <c r="B30" t="str">
        <f>+VLOOKUP(A30,Tabla1[],2,FALSE)</f>
        <v>UTILES MENORES MEDICOS-QUIRURGICOS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19" t="s">
        <v>31</v>
      </c>
      <c r="B31" t="str">
        <f>+VLOOKUP(A31,Tabla1[],2,FALSE)</f>
        <v>HILADOS, FIBRAS Y TELAS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19" t="s">
        <v>105</v>
      </c>
      <c r="B32" t="str">
        <f>+VLOOKUP(A32,Tabla1[],2,FALSE)</f>
        <v>MUEBLES, EQUIPOS DE OFICINA Y ESTANTERÍA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19" t="s">
        <v>111</v>
      </c>
      <c r="B33" t="str">
        <f>+VLOOKUP(A33,Tabla1[],2,FALSE)</f>
        <v>PRODUCTOS DE ARTES GRÁFICAS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19" t="s">
        <v>13</v>
      </c>
      <c r="B34" t="str">
        <f>+VLOOKUP(A34,Tabla1[],2,FALSE)</f>
        <v>UTILES MENORES MEDICOS-QUIRURGICOS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19" t="s">
        <v>111</v>
      </c>
      <c r="B35" t="str">
        <f>+VLOOKUP(A35,Tabla1[],2,FALSE)</f>
        <v>PRODUCTOS DE ARTES GRÁFICAS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19" t="s">
        <v>111</v>
      </c>
      <c r="B36" t="str">
        <f>+VLOOKUP(A36,Tabla1[],2,FALSE)</f>
        <v>PRODUCTOS DE ARTES GRÁFICAS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19" t="s">
        <v>111</v>
      </c>
      <c r="B37" t="str">
        <f>+VLOOKUP(A37,Tabla1[],2,FALSE)</f>
        <v>PRODUCTOS DE ARTES GRÁFICAS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19" t="s">
        <v>183</v>
      </c>
      <c r="B38" t="e">
        <f>+VLOOKUP(A38,Tabla1[],2,FALSE)</f>
        <v>#N/A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19" t="s">
        <v>24</v>
      </c>
      <c r="B39" t="str">
        <f>+VLOOKUP(A39,Tabla1[],2,FALSE)</f>
        <v>ALIMENTOS Y BEBIDA PARA PERSONA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19" t="s">
        <v>32</v>
      </c>
      <c r="B40" t="str">
        <f>+VLOOKUP(A40,Tabla1[],2,FALSE)</f>
        <v>SERVICIO DE MANTENIMIENTO, REPARACION, DESMONTE E INSTALACION DE MAQUINAS Y EQUIPOS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19" t="s">
        <v>105</v>
      </c>
      <c r="B41" t="str">
        <f>+VLOOKUP(A41,Tabla1[],2,FALSE)</f>
        <v>MUEBLES, EQUIPOS DE OFICINA Y ESTANTERÍA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19" t="s">
        <v>11</v>
      </c>
      <c r="B42" t="str">
        <f>+VLOOKUP(A42,Tabla1[],2,FALSE)</f>
        <v>MATERIAL PARA LIMPIEZA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19" t="s">
        <v>11</v>
      </c>
      <c r="B43" t="str">
        <f>+VLOOKUP(A43,Tabla1[],2,FALSE)</f>
        <v>MATERIAL PARA LIMPIEZA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19" t="s">
        <v>11</v>
      </c>
      <c r="B44" t="str">
        <f>+VLOOKUP(A44,Tabla1[],2,FALSE)</f>
        <v>MATERIAL PARA LIMPIEZA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19" t="s">
        <v>24</v>
      </c>
      <c r="B45" t="str">
        <f>+VLOOKUP(A45,Tabla1[],2,FALSE)</f>
        <v>ALIMENTOS Y BEBIDA PARA PERSONA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19" t="s">
        <v>24</v>
      </c>
      <c r="B46" t="str">
        <f>+VLOOKUP(A46,Tabla1[],2,FALSE)</f>
        <v>ALIMENTOS Y BEBIDA PARA PERSONA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19" t="s">
        <v>18</v>
      </c>
      <c r="B47" t="str">
        <f>+VLOOKUP(A47,Tabla1[],2,FALSE)</f>
        <v>PRODUCTOS MEDICINALES PARA USO HUMANO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19" t="s">
        <v>19</v>
      </c>
      <c r="B48" t="str">
        <f>+VLOOKUP(A48,Tabla1[],2,FALSE)</f>
        <v>PAPEL DE ESCRITORIO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19" t="s">
        <v>18</v>
      </c>
      <c r="B49" t="str">
        <f>+VLOOKUP(A49,Tabla1[],2,FALSE)</f>
        <v>PRODUCTOS MEDICINALES PARA USO HUMANO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19" t="s">
        <v>18</v>
      </c>
      <c r="B50" t="str">
        <f>+VLOOKUP(A50,Tabla1[],2,FALSE)</f>
        <v>PRODUCTOS MEDICINALES PARA USO HUMANO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2" t="s">
        <v>35</v>
      </c>
      <c r="B51" t="str">
        <f>+VLOOKUP(A51,Tabla1[],2,FALSE)</f>
        <v>PRODUCTOS QUIMICO DE USO PERSONAL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19" t="s">
        <v>13</v>
      </c>
      <c r="B52" t="str">
        <f>+VLOOKUP(A52,Tabla1[],2,FALSE)</f>
        <v>UTILES MENORES MEDICOS-QUIRURGICOS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19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19" t="s">
        <v>13</v>
      </c>
      <c r="B54" t="str">
        <f>+VLOOKUP(A54,Tabla1[],2,FALSE)</f>
        <v>UTILES MENORES MEDICOS-QUIRURGICOS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19" t="s">
        <v>45</v>
      </c>
      <c r="B55" t="str">
        <f>+VLOOKUP(A55,Tabla1[],2,FALSE)</f>
        <v>MANTENIMIENTO Y REP DE ELEVADORES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19" t="s">
        <v>182</v>
      </c>
      <c r="B56" t="e">
        <f>+VLOOKUP(A56,Tabla1[],2,FALSE)</f>
        <v>#N/A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19" t="s">
        <v>185</v>
      </c>
      <c r="B57" t="e">
        <f>+VLOOKUP(A57,Tabla1[],2,FALSE)</f>
        <v>#N/A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19" t="s">
        <v>13</v>
      </c>
      <c r="B58" t="str">
        <f>+VLOOKUP(A58,Tabla1[],2,FALSE)</f>
        <v>UTILES MENORES MEDICOS-QUIRURGICOS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19" t="s">
        <v>18</v>
      </c>
      <c r="B59" t="str">
        <f>+VLOOKUP(A59,Tabla1[],2,FALSE)</f>
        <v>PRODUCTOS MEDICINALES PARA USO HUMANO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19" t="s">
        <v>35</v>
      </c>
      <c r="B60" t="str">
        <f>+VLOOKUP(A60,Tabla1[],2,FALSE)</f>
        <v>PRODUCTOS QUIMICO DE USO PERSONAL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19" t="s">
        <v>13</v>
      </c>
      <c r="B61" t="str">
        <f>+VLOOKUP(A61,Tabla1[],2,FALSE)</f>
        <v>UTILES MENORES MEDICOS-QUIRURGICOS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19" t="s">
        <v>18</v>
      </c>
      <c r="B62" t="str">
        <f>+VLOOKUP(A62,Tabla1[],2,FALSE)</f>
        <v>PRODUCTOS MEDICINALES PARA USO HUMANO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19" t="s">
        <v>18</v>
      </c>
      <c r="B63" t="str">
        <f>+VLOOKUP(A63,Tabla1[],2,FALSE)</f>
        <v>PRODUCTOS MEDICINALES PARA USO HUMANO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19" t="s">
        <v>35</v>
      </c>
      <c r="B64" t="str">
        <f>+VLOOKUP(A64,Tabla1[],2,FALSE)</f>
        <v>PRODUCTOS QUIMICO DE USO PERSONAL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19" t="s">
        <v>13</v>
      </c>
      <c r="B65" t="str">
        <f>+VLOOKUP(A65,Tabla1[],2,FALSE)</f>
        <v>UTILES MENORES MEDICOS-QUIRURGICOS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19" t="s">
        <v>13</v>
      </c>
      <c r="B66" t="str">
        <f>+VLOOKUP(A66,Tabla1[],2,FALSE)</f>
        <v>UTILES MENORES MEDICOS-QUIRURGICOS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19" t="s">
        <v>18</v>
      </c>
      <c r="B67" t="str">
        <f>+VLOOKUP(A67,Tabla1[],2,FALSE)</f>
        <v>PRODUCTOS MEDICINALES PARA USO HUMANO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19" t="s">
        <v>13</v>
      </c>
      <c r="B68" t="str">
        <f>+VLOOKUP(A68,Tabla1[],2,FALSE)</f>
        <v>UTILES MENORES MEDICOS-QUIRURGICOS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19" t="s">
        <v>13</v>
      </c>
      <c r="B69" t="str">
        <f>+VLOOKUP(A69,Tabla1[],2,FALSE)</f>
        <v>UTILES MENORES MEDICOS-QUIRURGICOS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19" t="s">
        <v>192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19" t="s">
        <v>42</v>
      </c>
      <c r="B71" t="str">
        <f>+VLOOKUP(A71,Tabla1[],2,FALSE)</f>
        <v>MANTENIMIENTO Y REPARACIONES MENORES EN EDIFICACIONES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19" t="s">
        <v>17</v>
      </c>
      <c r="B72" t="str">
        <f>+VLOOKUP(A72,Tabla1[],2,FALSE)</f>
        <v>PRODUCTOS ELECTRICOS AFINES}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19" t="s">
        <v>184</v>
      </c>
      <c r="B73" t="e">
        <f>+VLOOKUP(A73,Tabla1[],2,FALSE)</f>
        <v>#N/A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19" t="s">
        <v>18</v>
      </c>
      <c r="B74" t="str">
        <f>+VLOOKUP(A74,Tabla1[],2,FALSE)</f>
        <v>PRODUCTOS MEDICINALES PARA USO HUMANO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19" t="s">
        <v>13</v>
      </c>
      <c r="B75" t="str">
        <f>+VLOOKUP(A75,Tabla1[],2,FALSE)</f>
        <v>UTILES MENORES MEDICOS-QUIRURGICOS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19" t="s">
        <v>18</v>
      </c>
      <c r="B76" t="str">
        <f>+VLOOKUP(A76,Tabla1[],2,FALSE)</f>
        <v>PRODUCTOS MEDICINALES PARA USO HUMANO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19" t="s">
        <v>176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19" t="s">
        <v>173</v>
      </c>
      <c r="B78" t="e">
        <f>+VLOOKUP(A78,Tabla1[],2,FALSE)</f>
        <v>#N/A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19" t="s">
        <v>183</v>
      </c>
      <c r="B79" t="e">
        <f>+VLOOKUP(A79,Tabla1[],2,FALSE)</f>
        <v>#N/A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19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19" t="s">
        <v>173</v>
      </c>
      <c r="B81" t="e">
        <f>+VLOOKUP(A81,Tabla1[],2,FALSE)</f>
        <v>#N/A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19" t="s">
        <v>11</v>
      </c>
      <c r="B82" t="str">
        <f>+VLOOKUP(A82,Tabla1[],2,FALSE)</f>
        <v>MATERIAL PARA LIMPIEZA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19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19" t="s">
        <v>23</v>
      </c>
      <c r="B84" t="str">
        <f>+VLOOKUP(A84,Tabla1[],2,FALSE)</f>
        <v>PINTURAS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19" t="s">
        <v>23</v>
      </c>
      <c r="B85" t="str">
        <f>+VLOOKUP(A85,Tabla1[],2,FALSE)</f>
        <v>PINTURAS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19" t="s">
        <v>18</v>
      </c>
      <c r="B86" t="str">
        <f>+VLOOKUP(A86,Tabla1[],2,FALSE)</f>
        <v>PRODUCTOS MEDICINALES PARA USO HUMANO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19" t="s">
        <v>18</v>
      </c>
      <c r="B87" t="str">
        <f>+VLOOKUP(A87,Tabla1[],2,FALSE)</f>
        <v>PRODUCTOS MEDICINALES PARA USO HUMANO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19" t="s">
        <v>35</v>
      </c>
      <c r="B88" t="str">
        <f>+VLOOKUP(A88,Tabla1[],2,FALSE)</f>
        <v>PRODUCTOS QUIMICO DE USO PERSONAL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19" t="s">
        <v>193</v>
      </c>
      <c r="B89" t="e">
        <f>+VLOOKUP(A89,Tabla1[],2,FALSE)</f>
        <v>#N/A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19" t="s">
        <v>24</v>
      </c>
      <c r="B90" t="str">
        <f>+VLOOKUP(A90,Tabla1[],2,FALSE)</f>
        <v>ALIMENTOS Y BEBIDA PARA PERSONA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19" t="s">
        <v>13</v>
      </c>
      <c r="B91" t="str">
        <f>+VLOOKUP(A91,Tabla1[],2,FALSE)</f>
        <v>UTILES MENORES MEDICOS-QUIRURGICOS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19" t="s">
        <v>24</v>
      </c>
      <c r="B92" t="str">
        <f>+VLOOKUP(A92,Tabla1[],2,FALSE)</f>
        <v>ALIMENTOS Y BEBIDA PARA PERSONA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19" t="s">
        <v>24</v>
      </c>
      <c r="B93" t="str">
        <f>+VLOOKUP(A93,Tabla1[],2,FALSE)</f>
        <v>ALIMENTOS Y BEBIDA PARA PERSONA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19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19" t="s">
        <v>24</v>
      </c>
      <c r="B95" t="str">
        <f>+VLOOKUP(A95,Tabla1[],2,FALSE)</f>
        <v>ALIMENTOS Y BEBIDA PARA PERSONA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19" t="s">
        <v>24</v>
      </c>
      <c r="B96" t="str">
        <f>+VLOOKUP(A96,Tabla1[],2,FALSE)</f>
        <v>ALIMENTOS Y BEBIDA PARA PERSONA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19" t="s">
        <v>24</v>
      </c>
      <c r="B97" t="str">
        <f>+VLOOKUP(A97,Tabla1[],2,FALSE)</f>
        <v>ALIMENTOS Y BEBIDA PARA PERSONA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19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19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19" t="s">
        <v>24</v>
      </c>
      <c r="B100" t="str">
        <f>+VLOOKUP(A100,Tabla1[],2,FALSE)</f>
        <v>ALIMENTOS Y BEBIDA PARA PERSONA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19" t="s">
        <v>24</v>
      </c>
      <c r="B101" t="str">
        <f>+VLOOKUP(A101,Tabla1[],2,FALSE)</f>
        <v>ALIMENTOS Y BEBIDA PARA PERSONA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19" t="s">
        <v>24</v>
      </c>
      <c r="B102" t="str">
        <f>+VLOOKUP(A102,Tabla1[],2,FALSE)</f>
        <v>ALIMENTOS Y BEBIDA PARA PERSONA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9" t="s">
        <v>24</v>
      </c>
      <c r="B103" t="str">
        <f>+VLOOKUP(A103,Tabla1[],2,FALSE)</f>
        <v>ALIMENTOS Y BEBIDA PARA PERSONA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19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19" t="s">
        <v>18</v>
      </c>
      <c r="B105" t="str">
        <f>+VLOOKUP(A105,Tabla1[],2,FALSE)</f>
        <v>PRODUCTOS MEDICINALES PARA USO HUMANO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19" t="s">
        <v>18</v>
      </c>
      <c r="B106" t="str">
        <f>+VLOOKUP(A106,Tabla1[],2,FALSE)</f>
        <v>PRODUCTOS MEDICINALES PARA USO HUMANO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19" t="s">
        <v>24</v>
      </c>
      <c r="B107" t="str">
        <f>+VLOOKUP(A107,Tabla1[],2,FALSE)</f>
        <v>ALIMENTOS Y BEBIDA PARA PERSONA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28</v>
      </c>
      <c r="B108" t="str">
        <f>+VLOOKUP(A108,Tabla1[],2,FALSE)</f>
        <v>EQUIPOS DE TECNOLOGIA DE LA INFORMACION Y COMUNICACIÓN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19" t="s">
        <v>13</v>
      </c>
      <c r="B109" t="str">
        <f>+VLOOKUP(A109,Tabla1[],2,FALSE)</f>
        <v>UTILES MENORES MEDICOS-QUIRURGICOS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19" t="s">
        <v>24</v>
      </c>
      <c r="B110" t="str">
        <f>+VLOOKUP(A110,Tabla1[],2,FALSE)</f>
        <v>ALIMENTOS Y BEBIDA PARA PERSONA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19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19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19" t="s">
        <v>13</v>
      </c>
      <c r="B113" t="str">
        <f>+VLOOKUP(A113,Tabla1[],2,FALSE)</f>
        <v>UTILES MENORES MEDICOS-QUIRURGICOS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19" t="s">
        <v>24</v>
      </c>
      <c r="B114" t="str">
        <f>+VLOOKUP(A114,Tabla1[],2,FALSE)</f>
        <v>ALIMENTOS Y BEBIDA PARA PERSONA</v>
      </c>
      <c r="G114" s="3" t="s">
        <v>38</v>
      </c>
      <c r="H114" t="str">
        <f>+VLOOKUP(G114,Tabla1[],2,FALSE)</f>
        <v>GASOIL</v>
      </c>
    </row>
    <row r="115" spans="1:8" x14ac:dyDescent="0.25">
      <c r="A115" s="19" t="s">
        <v>18</v>
      </c>
      <c r="B115" t="str">
        <f>+VLOOKUP(A115,Tabla1[],2,FALSE)</f>
        <v>PRODUCTOS MEDICINALES PARA USO HUMANO</v>
      </c>
      <c r="G115" s="3" t="s">
        <v>38</v>
      </c>
      <c r="H115" t="str">
        <f>+VLOOKUP(G115,Tabla1[],2,FALSE)</f>
        <v>GASOIL</v>
      </c>
    </row>
    <row r="116" spans="1:8" x14ac:dyDescent="0.25">
      <c r="A116" s="19" t="s">
        <v>24</v>
      </c>
      <c r="B116" t="str">
        <f>+VLOOKUP(A116,Tabla1[],2,FALSE)</f>
        <v>ALIMENTOS Y BEBIDA PARA PERSONA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19" t="s">
        <v>24</v>
      </c>
      <c r="B117" t="str">
        <f>+VLOOKUP(A117,Tabla1[],2,FALSE)</f>
        <v>ALIMENTOS Y BEBIDA PARA PERSONA</v>
      </c>
      <c r="G117" s="3" t="s">
        <v>72</v>
      </c>
      <c r="H117" t="e">
        <f>+VLOOKUP(G117,Tabla1[],2,FALSE)</f>
        <v>#N/A</v>
      </c>
    </row>
    <row r="118" spans="1:8" x14ac:dyDescent="0.25">
      <c r="A118" s="19" t="s">
        <v>32</v>
      </c>
      <c r="B118" t="str">
        <f>+VLOOKUP(A118,Tabla1[],2,FALSE)</f>
        <v>SERVICIO DE MANTENIMIENTO, REPARACION, DESMONTE E INSTALACION DE MAQUINAS Y EQUIPOS</v>
      </c>
      <c r="G118" s="3" t="s">
        <v>38</v>
      </c>
      <c r="H118" t="str">
        <f>+VLOOKUP(G118,Tabla1[],2,FALSE)</f>
        <v>GASOIL</v>
      </c>
    </row>
    <row r="119" spans="1:8" x14ac:dyDescent="0.25">
      <c r="A119" s="19" t="s">
        <v>24</v>
      </c>
      <c r="B119" t="str">
        <f>+VLOOKUP(A119,Tabla1[],2,FALSE)</f>
        <v>ALIMENTOS Y BEBIDA PARA PERSONA</v>
      </c>
      <c r="G119" s="3" t="s">
        <v>38</v>
      </c>
      <c r="H119" t="str">
        <f>+VLOOKUP(G119,Tabla1[],2,FALSE)</f>
        <v>GASOIL</v>
      </c>
    </row>
    <row r="120" spans="1:8" x14ac:dyDescent="0.25">
      <c r="A120" s="19" t="s">
        <v>24</v>
      </c>
      <c r="B120" t="str">
        <f>+VLOOKUP(A120,Tabla1[],2,FALSE)</f>
        <v>ALIMENTOS Y BEBIDA PARA PERSONA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19" t="s">
        <v>194</v>
      </c>
      <c r="B121" t="e">
        <f>+VLOOKUP(A121,Tabla1[],2,FALSE)</f>
        <v>#N/A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19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19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19" t="s">
        <v>24</v>
      </c>
      <c r="B124" t="str">
        <f>+VLOOKUP(A124,Tabla1[],2,FALSE)</f>
        <v>ALIMENTOS Y BEBIDA PARA PERSONA</v>
      </c>
      <c r="G124" s="3" t="s">
        <v>37</v>
      </c>
      <c r="H124" t="str">
        <f>+VLOOKUP(G124,Tabla1[],2,FALSE)</f>
        <v>FLETE</v>
      </c>
    </row>
    <row r="125" spans="1:8" x14ac:dyDescent="0.25">
      <c r="A125" s="19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19" t="s">
        <v>18</v>
      </c>
      <c r="B126" t="str">
        <f>+VLOOKUP(A126,Tabla1[],2,FALSE)</f>
        <v>PRODUCTOS MEDICINALES PARA USO HUMANO</v>
      </c>
      <c r="G126" s="3" t="s">
        <v>37</v>
      </c>
      <c r="H126" t="str">
        <f>+VLOOKUP(G126,Tabla1[],2,FALSE)</f>
        <v>FLETE</v>
      </c>
    </row>
    <row r="127" spans="1:8" x14ac:dyDescent="0.25">
      <c r="A127" s="19" t="s">
        <v>18</v>
      </c>
      <c r="B127" t="str">
        <f>+VLOOKUP(A127,Tabla1[],2,FALSE)</f>
        <v>PRODUCTOS MEDICINALES PARA USO HUMANO</v>
      </c>
      <c r="G127" s="3" t="s">
        <v>37</v>
      </c>
      <c r="H127" t="str">
        <f>+VLOOKUP(G127,Tabla1[],2,FALSE)</f>
        <v>FLETE</v>
      </c>
    </row>
    <row r="128" spans="1:8" x14ac:dyDescent="0.25">
      <c r="A128" s="19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19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19" t="s">
        <v>11</v>
      </c>
      <c r="B130" t="str">
        <f>+VLOOKUP(A130,Tabla1[],2,FALSE)</f>
        <v>MATERIAL PARA LIMPIEZA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19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19" t="s">
        <v>11</v>
      </c>
      <c r="B132" t="str">
        <f>+VLOOKUP(A132,Tabla1[],2,FALSE)</f>
        <v>MATERIAL PARA LIMPIEZA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3" t="s">
        <v>18</v>
      </c>
      <c r="B133" t="str">
        <f>+VLOOKUP(A133,Tabla1[],2,FALSE)</f>
        <v>PRODUCTOS MEDICINALES PARA USO HUMANO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19" t="s">
        <v>13</v>
      </c>
      <c r="B134" t="str">
        <f>+VLOOKUP(A134,Tabla1[],2,FALSE)</f>
        <v>UTILES MENORES MEDICOS-QUIRURGICOS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19" t="s">
        <v>13</v>
      </c>
      <c r="B135" t="str">
        <f>+VLOOKUP(A135,Tabla1[],2,FALSE)</f>
        <v>UTILES MENORES MEDICOS-QUIRURGICOS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19" t="s">
        <v>18</v>
      </c>
      <c r="B136" t="str">
        <f>+VLOOKUP(A136,Tabla1[],2,FALSE)</f>
        <v>PRODUCTOS MEDICINALES PARA USO HUMANO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19" t="s">
        <v>13</v>
      </c>
      <c r="B137" t="str">
        <f>+VLOOKUP(A137,Tabla1[],2,FALSE)</f>
        <v>UTILES MENORES MEDICOS-QUIRURGICOS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19" t="s">
        <v>13</v>
      </c>
      <c r="B138" t="str">
        <f>+VLOOKUP(A138,Tabla1[],2,FALSE)</f>
        <v>UTILES MENORES MEDICOS-QUIRURGICOS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19" t="s">
        <v>24</v>
      </c>
      <c r="B139" t="str">
        <f>+VLOOKUP(A139,Tabla1[],2,FALSE)</f>
        <v>ALIMENTOS Y BEBIDA PARA PERSONA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19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19" t="s">
        <v>34</v>
      </c>
      <c r="B141" t="str">
        <f>+VLOOKUP(A141,Tabla1[],2,FALSE)</f>
        <v>UTILES DE COCINA Y COMEDOR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19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19" t="s">
        <v>38</v>
      </c>
      <c r="B143" t="str">
        <f>+VLOOKUP(A143,Tabla1[],2,FALSE)</f>
        <v>GASOIL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19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19" t="s">
        <v>18</v>
      </c>
      <c r="B145" t="str">
        <f>+VLOOKUP(A145,Tabla1[],2,FALSE)</f>
        <v>PRODUCTOS MEDICINALES PARA USO HUMANO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19" t="s">
        <v>13</v>
      </c>
      <c r="B146" t="str">
        <f>+VLOOKUP(A146,Tabla1[],2,FALSE)</f>
        <v>UTILES MENORES MEDICOS-QUIRURGICOS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19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19" t="s">
        <v>13</v>
      </c>
      <c r="B148" t="str">
        <f>+VLOOKUP(A148,Tabla1[],2,FALSE)</f>
        <v>UTILES MENORES MEDICOS-QUIRURGICOS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19" t="s">
        <v>33</v>
      </c>
      <c r="B149" t="str">
        <f>+VLOOKUP(A149,Tabla1[],2,FALSE)</f>
        <v>PRODUCTO DE PAPEL Y CARBON</v>
      </c>
      <c r="G149" s="3" t="s">
        <v>72</v>
      </c>
      <c r="H149" t="e">
        <f>+VLOOKUP(G149,Tabla1[],2,FALSE)</f>
        <v>#N/A</v>
      </c>
    </row>
    <row r="150" spans="1:8" x14ac:dyDescent="0.25">
      <c r="A150" s="19" t="s">
        <v>18</v>
      </c>
      <c r="B150" t="str">
        <f>+VLOOKUP(A150,Tabla1[],2,FALSE)</f>
        <v>PRODUCTOS MEDICINALES PARA USO HUMANO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19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19" t="s">
        <v>24</v>
      </c>
      <c r="B152" t="str">
        <f>+VLOOKUP(A152,Tabla1[],2,FALSE)</f>
        <v>ALIMENTOS Y BEBIDA PARA PERSONA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9" t="s">
        <v>24</v>
      </c>
      <c r="B153" t="str">
        <f>+VLOOKUP(A153,Tabla1[],2,FALSE)</f>
        <v>ALIMENTOS Y BEBIDA PARA PERSONA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19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19" t="s">
        <v>18</v>
      </c>
      <c r="B155" t="str">
        <f>+VLOOKUP(A155,Tabla1[],2,FALSE)</f>
        <v>PRODUCTOS MEDICINALES PARA USO HUMANO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19" t="s">
        <v>18</v>
      </c>
      <c r="B156" t="str">
        <f>+VLOOKUP(A156,Tabla1[],2,FALSE)</f>
        <v>PRODUCTOS MEDICINALES PARA USO HUMANO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19" t="s">
        <v>24</v>
      </c>
      <c r="B157" t="str">
        <f>+VLOOKUP(A157,Tabla1[],2,FALSE)</f>
        <v>ALIMENTOS Y BEBIDA PARA PERSONA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19" t="s">
        <v>24</v>
      </c>
      <c r="B158" t="str">
        <f>+VLOOKUP(A158,Tabla1[],2,FALSE)</f>
        <v>ALIMENTOS Y BEBIDA PARA PERSONA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19" t="s">
        <v>13</v>
      </c>
      <c r="B159" t="str">
        <f>+VLOOKUP(A159,Tabla1[],2,FALSE)</f>
        <v>UTILES MENORES MEDICOS-QUIRURGICOS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19" t="s">
        <v>24</v>
      </c>
      <c r="B160" t="str">
        <f>+VLOOKUP(A160,Tabla1[],2,FALSE)</f>
        <v>ALIMENTOS Y BEBIDA PARA PERSONA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19" t="s">
        <v>24</v>
      </c>
      <c r="B161" t="str">
        <f>+VLOOKUP(A161,Tabla1[],2,FALSE)</f>
        <v>ALIMENTOS Y BEBIDA PARA PERSONA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19" t="s">
        <v>18</v>
      </c>
      <c r="B162" t="str">
        <f>+VLOOKUP(A162,Tabla1[],2,FALSE)</f>
        <v>PRODUCTOS MEDICINALES PARA USO HUMANO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19" t="s">
        <v>24</v>
      </c>
      <c r="B163" t="str">
        <f>+VLOOKUP(A163,Tabla1[],2,FALSE)</f>
        <v>ALIMENTOS Y BEBIDA PARA PERSONA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19" t="s">
        <v>24</v>
      </c>
      <c r="B164" t="str">
        <f>+VLOOKUP(A164,Tabla1[],2,FALSE)</f>
        <v>ALIMENTOS Y BEBIDA PARA PERSONA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19" t="s">
        <v>13</v>
      </c>
      <c r="B165" t="str">
        <f>+VLOOKUP(A165,Tabla1[],2,FALSE)</f>
        <v>UTILES MENORES MEDICOS-QUIRURGICOS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19" t="s">
        <v>35</v>
      </c>
      <c r="B166" t="str">
        <f>+VLOOKUP(A166,Tabla1[],2,FALSE)</f>
        <v>PRODUCTOS QUIMICO DE USO PERSONAL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19" t="s">
        <v>112</v>
      </c>
      <c r="B167" t="str">
        <f>+VLOOKUP(A167,Tabla1[],2,FALSE)</f>
        <v>SERVICIOS JURÍDICOS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19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19" t="s">
        <v>24</v>
      </c>
      <c r="B169" t="str">
        <f>+VLOOKUP(A169,Tabla1[],2,FALSE)</f>
        <v>ALIMENTOS Y BEBIDA PARA PERSONA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19" t="s">
        <v>13</v>
      </c>
      <c r="B170" t="str">
        <f>+VLOOKUP(A170,Tabla1[],2,FALSE)</f>
        <v>UTILES MENORES MEDICOS-QUIRURGICOS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19" t="s">
        <v>13</v>
      </c>
      <c r="B171" t="str">
        <f>+VLOOKUP(A171,Tabla1[],2,FALSE)</f>
        <v>UTILES MENORES MEDICOS-QUIRURGICOS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19" t="s">
        <v>13</v>
      </c>
      <c r="B172" t="str">
        <f>+VLOOKUP(A172,Tabla1[],2,FALSE)</f>
        <v>UTILES MENORES MEDICOS-QUIRURGICOS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19" t="s">
        <v>13</v>
      </c>
      <c r="B173" t="str">
        <f>+VLOOKUP(A173,Tabla1[],2,FALSE)</f>
        <v>UTILES MENORES MEDICOS-QUIRURGICOS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19" t="s">
        <v>24</v>
      </c>
      <c r="B174" t="str">
        <f>+VLOOKUP(A174,Tabla1[],2,FALSE)</f>
        <v>ALIMENTOS Y BEBIDA PARA PERSONA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19" t="s">
        <v>18</v>
      </c>
      <c r="B175" t="str">
        <f>+VLOOKUP(A175,Tabla1[],2,FALSE)</f>
        <v>PRODUCTOS MEDICINALES PARA USO HUMANO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19" t="s">
        <v>13</v>
      </c>
      <c r="B176" t="str">
        <f>+VLOOKUP(A176,Tabla1[],2,FALSE)</f>
        <v>UTILES MENORES MEDICOS-QUIRURGICOS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19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9" t="s">
        <v>34</v>
      </c>
      <c r="B178" t="str">
        <f>+VLOOKUP(A178,Tabla1[],2,FALSE)</f>
        <v>UTILES DE COCINA Y COMEDOR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19" t="s">
        <v>34</v>
      </c>
      <c r="B179" t="str">
        <f>+VLOOKUP(A179,Tabla1[],2,FALSE)</f>
        <v>UTILES DE COCINA Y COMEDOR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19" t="s">
        <v>21</v>
      </c>
      <c r="B180" t="str">
        <f>+VLOOKUP(A180,Tabla1[],2,FALSE)</f>
        <v>EQUIPO MEDICOS Y DE LABORATORIO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19" t="s">
        <v>21</v>
      </c>
      <c r="B181" t="str">
        <f>+VLOOKUP(A181,Tabla1[],2,FALSE)</f>
        <v>EQUIPO MEDICOS Y DE LABORATORIO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19" t="s">
        <v>21</v>
      </c>
      <c r="B182" t="str">
        <f>+VLOOKUP(A182,Tabla1[],2,FALSE)</f>
        <v>EQUIPO MEDICOS Y DE LABORATORIO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19" t="s">
        <v>21</v>
      </c>
      <c r="B183" t="str">
        <f>+VLOOKUP(A183,Tabla1[],2,FALSE)</f>
        <v>EQUIPO MEDICOS Y DE LABORATORIO</v>
      </c>
      <c r="G183" s="3" t="s">
        <v>23</v>
      </c>
      <c r="H183" t="str">
        <f>+VLOOKUP(G183,Tabla1[],2,FALSE)</f>
        <v>PINTURAS</v>
      </c>
    </row>
    <row r="184" spans="1:8" x14ac:dyDescent="0.25">
      <c r="A184" s="19" t="s">
        <v>21</v>
      </c>
      <c r="B184" t="str">
        <f>+VLOOKUP(A184,Tabla1[],2,FALSE)</f>
        <v>EQUIPO MEDICOS Y DE LABORATORIO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19" t="s">
        <v>21</v>
      </c>
      <c r="B185" t="str">
        <f>+VLOOKUP(A185,Tabla1[],2,FALSE)</f>
        <v>EQUIPO MEDICOS Y DE LABORATORIO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19" t="s">
        <v>21</v>
      </c>
      <c r="B186" t="str">
        <f>+VLOOKUP(A186,Tabla1[],2,FALSE)</f>
        <v>EQUIPO MEDICOS Y DE LABORATORIO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19" t="s">
        <v>37</v>
      </c>
      <c r="B187" t="str">
        <f>+VLOOKUP(A187,Tabla1[],2,FALSE)</f>
        <v>FLETE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19" t="s">
        <v>21</v>
      </c>
      <c r="B188" t="str">
        <f>+VLOOKUP(A188,Tabla1[],2,FALSE)</f>
        <v>EQUIPO MEDICOS Y DE LABORATORIO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19" t="s">
        <v>12</v>
      </c>
      <c r="B189" t="str">
        <f>+VLOOKUP(A189,Tabla1[],2,FALSE)</f>
        <v>UTILES Y MATERIALES DE OFICINA E INFORMATICA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19" t="s">
        <v>13</v>
      </c>
      <c r="B190" t="str">
        <f>+VLOOKUP(A190,Tabla1[],2,FALSE)</f>
        <v>UTILES MENORES MEDICOS-QUIRURGICOS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19" t="s">
        <v>18</v>
      </c>
      <c r="B191" t="str">
        <f>+VLOOKUP(A191,Tabla1[],2,FALSE)</f>
        <v>PRODUCTOS MEDICINALES PARA USO HUMANO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19" t="s">
        <v>13</v>
      </c>
      <c r="B192" t="str">
        <f>+VLOOKUP(A192,Tabla1[],2,FALSE)</f>
        <v>UTILES MENORES MEDICOS-QUIRURGICOS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19" t="s">
        <v>13</v>
      </c>
      <c r="B193" t="str">
        <f>+VLOOKUP(A193,Tabla1[],2,FALSE)</f>
        <v>UTILES MENORES MEDICOS-QUIRURGICOS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19" t="s">
        <v>13</v>
      </c>
      <c r="B194" t="str">
        <f>+VLOOKUP(A194,Tabla1[],2,FALSE)</f>
        <v>UTILES MENORES MEDICOS-QUIRURGICOS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19" t="s">
        <v>34</v>
      </c>
      <c r="B195" t="str">
        <f>+VLOOKUP(A195,Tabla1[],2,FALSE)</f>
        <v>UTILES DE COCINA Y COMEDOR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19" t="s">
        <v>13</v>
      </c>
      <c r="B196" t="str">
        <f>+VLOOKUP(A196,Tabla1[],2,FALSE)</f>
        <v>UTILES MENORES MEDICOS-QUIRURGICOS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19" t="s">
        <v>18</v>
      </c>
      <c r="B197" t="str">
        <f>+VLOOKUP(A197,Tabla1[],2,FALSE)</f>
        <v>PRODUCTOS MEDICINALES PARA USO HUMANO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19" t="s">
        <v>18</v>
      </c>
      <c r="B198" t="str">
        <f>+VLOOKUP(A198,Tabla1[],2,FALSE)</f>
        <v>PRODUCTOS MEDICINALES PARA USO HUMANO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19" t="s">
        <v>13</v>
      </c>
      <c r="B199" t="str">
        <f>+VLOOKUP(A199,Tabla1[],2,FALSE)</f>
        <v>UTILES MENORES MEDICOS-QUIRURGICOS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19" t="s">
        <v>13</v>
      </c>
      <c r="B200" t="str">
        <f>+VLOOKUP(A200,Tabla1[],2,FALSE)</f>
        <v>UTILES MENORES MEDICOS-QUIRURGICOS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19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19" t="s">
        <v>19</v>
      </c>
      <c r="B202" t="str">
        <f>+VLOOKUP(A202,Tabla1[],2,FALSE)</f>
        <v>PAPEL DE ESCRITORIO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19" t="s">
        <v>33</v>
      </c>
      <c r="B203" t="str">
        <f>+VLOOKUP(A203,Tabla1[],2,FALSE)</f>
        <v>PRODUCTO DE PAPEL Y CARBON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19" t="s">
        <v>104</v>
      </c>
      <c r="B204" t="str">
        <f>+VLOOKUP(A204,Tabla1[],2,FALSE)</f>
        <v>ELECTRODOMÉSTICOS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19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19" t="s">
        <v>190</v>
      </c>
      <c r="B206" t="e">
        <f>+VLOOKUP(A206,Tabla1[],2,FALSE)</f>
        <v>#N/A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19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19" t="s">
        <v>24</v>
      </c>
      <c r="B208" t="str">
        <f>+VLOOKUP(A208,Tabla1[],2,FALSE)</f>
        <v>ALIMENTOS Y BEBIDA PARA PERSONA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19" t="s">
        <v>24</v>
      </c>
      <c r="B209" t="str">
        <f>+VLOOKUP(A209,Tabla1[],2,FALSE)</f>
        <v>ALIMENTOS Y BEBIDA PARA PERSONA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19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19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19" t="s">
        <v>13</v>
      </c>
      <c r="B212" t="str">
        <f>+VLOOKUP(A212,Tabla1[],2,FALSE)</f>
        <v>UTILES MENORES MEDICOS-QUIRURGICOS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19" t="s">
        <v>13</v>
      </c>
      <c r="B213" t="str">
        <f>+VLOOKUP(A213,Tabla1[],2,FALSE)</f>
        <v>UTILES MENORES MEDICOS-QUIRURGICOS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19" t="s">
        <v>18</v>
      </c>
      <c r="B214" t="str">
        <f>+VLOOKUP(A214,Tabla1[],2,FALSE)</f>
        <v>PRODUCTOS MEDICINALES PARA USO HUMANO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19" t="s">
        <v>195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19" t="s">
        <v>13</v>
      </c>
      <c r="B216" t="str">
        <f>+VLOOKUP(A216,Tabla1[],2,FALSE)</f>
        <v>UTILES MENORES MEDICOS-QUIRURGICOS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19" t="s">
        <v>105</v>
      </c>
      <c r="B217" t="str">
        <f>+VLOOKUP(A217,Tabla1[],2,FALSE)</f>
        <v>MUEBLES, EQUIPOS DE OFICINA Y ESTANTERÍA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19" t="s">
        <v>18</v>
      </c>
      <c r="B218" t="str">
        <f>+VLOOKUP(A218,Tabla1[],2,FALSE)</f>
        <v>PRODUCTOS MEDICINALES PARA USO HUMANO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19" t="s">
        <v>18</v>
      </c>
      <c r="B219" t="str">
        <f>+VLOOKUP(A219,Tabla1[],2,FALSE)</f>
        <v>PRODUCTOS MEDICINALES PARA USO HUMANO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19" t="s">
        <v>13</v>
      </c>
      <c r="B220" t="str">
        <f>+VLOOKUP(A220,Tabla1[],2,FALSE)</f>
        <v>UTILES MENORES MEDICOS-QUIRURGICOS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19" t="s">
        <v>18</v>
      </c>
      <c r="B221" s="25"/>
      <c r="G221" s="3"/>
    </row>
    <row r="222" spans="1:8" x14ac:dyDescent="0.25">
      <c r="A222" s="19" t="s">
        <v>13</v>
      </c>
      <c r="B222" t="str">
        <f>+VLOOKUP(A222,Tabla1[],2,FALSE)</f>
        <v>UTILES MENORES MEDICOS-QUIRURGICOS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19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19" t="s">
        <v>24</v>
      </c>
      <c r="B224" t="str">
        <f>+VLOOKUP(A224,Tabla1[],2,FALSE)</f>
        <v>ALIMENTOS Y BEBIDA PARA PERSONA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19" t="s">
        <v>24</v>
      </c>
      <c r="B225" t="str">
        <f>+VLOOKUP(A225,Tabla1[],2,FALSE)</f>
        <v>ALIMENTOS Y BEBIDA PARA PERSONA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19" t="s">
        <v>100</v>
      </c>
      <c r="B226" t="str">
        <f>+VLOOKUP(A226,Tabla1[],2,FALSE)</f>
        <v>IMPRESIÓN, ENCUADERNACIÓN Y ROTULACIÓN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19" t="s">
        <v>18</v>
      </c>
      <c r="B227" t="str">
        <f>+VLOOKUP(A227,Tabla1[],2,FALSE)</f>
        <v>PRODUCTOS MEDICINALES PARA USO HUMANO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19" t="s">
        <v>104</v>
      </c>
      <c r="B228" t="str">
        <f>+VLOOKUP(A228,Tabla1[],2,FALSE)</f>
        <v>ELECTRODOMÉSTICOS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19" t="s">
        <v>20</v>
      </c>
      <c r="B229" t="str">
        <f>+VLOOKUP(A229,Tabla1[],2,FALSE)</f>
        <v>MANTENIMIENTO Y REPARACION DE EQUIPOS MEDICOS SANITARIOS Y DE LABORATORIO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19" t="s">
        <v>20</v>
      </c>
      <c r="B230" t="str">
        <f>+VLOOKUP(A230,Tabla1[],2,FALSE)</f>
        <v>MANTENIMIENTO Y REPARACION DE EQUIPOS MEDICOS SANITARIOS Y DE LABORATORIO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19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19" t="s">
        <v>32</v>
      </c>
      <c r="B232" t="str">
        <f>+VLOOKUP(A232,Tabla1[],2,FALSE)</f>
        <v>SERVICIO DE MANTENIMIENTO, REPARACION, DESMONTE E INSTALACION DE MAQUINAS Y EQUIPOS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19" t="s">
        <v>100</v>
      </c>
      <c r="B233" t="str">
        <f>+VLOOKUP(A233,Tabla1[],2,FALSE)</f>
        <v>IMPRESIÓN, ENCUADERNACIÓN Y ROTULACIÓN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19" t="s">
        <v>169</v>
      </c>
      <c r="B234" t="e">
        <f>+VLOOKUP(A234,Tabla1[],2,FALSE)</f>
        <v>#N/A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19" t="s">
        <v>169</v>
      </c>
      <c r="B235" t="e">
        <f>+VLOOKUP(A235,Tabla1[],2,FALSE)</f>
        <v>#N/A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19" t="s">
        <v>32</v>
      </c>
      <c r="B236" t="str">
        <f>+VLOOKUP(A236,Tabla1[],2,FALSE)</f>
        <v>SERVICIO DE MANTENIMIENTO, REPARACION, DESMONTE E INSTALACION DE MAQUINAS Y EQUIPOS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9" t="s">
        <v>24</v>
      </c>
      <c r="B237" t="str">
        <f>+VLOOKUP(A237,Tabla1[],2,FALSE)</f>
        <v>ALIMENTOS Y BEBIDA PARA PERSONA</v>
      </c>
      <c r="G237" s="3" t="s">
        <v>41</v>
      </c>
      <c r="H237" t="str">
        <f>+VLOOKUP(G237,Tabla1[],2,FALSE)</f>
        <v>REPUESTOS</v>
      </c>
    </row>
    <row r="238" spans="1:8" x14ac:dyDescent="0.25">
      <c r="A238" s="19" t="s">
        <v>24</v>
      </c>
      <c r="B238" t="str">
        <f>+VLOOKUP(A238,Tabla1[],2,FALSE)</f>
        <v>ALIMENTOS Y BEBIDA PARA PERSONA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19" t="s">
        <v>24</v>
      </c>
      <c r="B239" t="str">
        <f>+VLOOKUP(A239,Tabla1[],2,FALSE)</f>
        <v>ALIMENTOS Y BEBIDA PARA PERSONA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19" t="s">
        <v>17</v>
      </c>
      <c r="B240" t="str">
        <f>+VLOOKUP(A240,Tabla1[],2,FALSE)</f>
        <v>PRODUCTOS ELECTRICOS AFINES}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19" t="s">
        <v>13</v>
      </c>
      <c r="B241" t="str">
        <f>+VLOOKUP(A241,Tabla1[],2,FALSE)</f>
        <v>UTILES MENORES MEDICOS-QUIRURGICOS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20</v>
      </c>
      <c r="B242" t="str">
        <f>+VLOOKUP(A242,Tabla1[],2,FALSE)</f>
        <v>MANTENIMIENTO Y REPARACION DE EQUIPOS MEDICOS SANITARIOS Y DE LABORATORIO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19" t="s">
        <v>33</v>
      </c>
      <c r="B243" t="str">
        <f>+VLOOKUP(A243,Tabla1[],2,FALSE)</f>
        <v>PRODUCTO DE PAPEL Y CARBON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19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19" t="s">
        <v>13</v>
      </c>
      <c r="B245" t="str">
        <f>+VLOOKUP(A245,Tabla1[],2,FALSE)</f>
        <v>UTILES MENORES MEDICOS-QUIRURGICOS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19" t="s">
        <v>35</v>
      </c>
      <c r="B246" t="str">
        <f>+VLOOKUP(A246,Tabla1[],2,FALSE)</f>
        <v>PRODUCTOS QUIMICO DE USO PERSONAL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19" t="s">
        <v>32</v>
      </c>
      <c r="B247" t="str">
        <f>+VLOOKUP(A247,Tabla1[],2,FALSE)</f>
        <v>SERVICIO DE MANTENIMIENTO, REPARACION, DESMONTE E INSTALACION DE MAQUINAS Y EQUIPOS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19" t="s">
        <v>169</v>
      </c>
      <c r="B248" t="e">
        <f>+VLOOKUP(A248,Tabla1[],2,FALSE)</f>
        <v>#N/A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19" t="s">
        <v>41</v>
      </c>
      <c r="B249" t="str">
        <f>+VLOOKUP(A249,Tabla1[],2,FALSE)</f>
        <v>REPUESTOS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19" t="s">
        <v>182</v>
      </c>
      <c r="B250" t="e">
        <f>+VLOOKUP(A250,Tabla1[],2,FALSE)</f>
        <v>#N/A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19" t="s">
        <v>182</v>
      </c>
      <c r="B251" t="e">
        <f>+VLOOKUP(A251,Tabla1[],2,FALSE)</f>
        <v>#N/A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19" t="s">
        <v>19</v>
      </c>
      <c r="B252" t="str">
        <f>+VLOOKUP(A252,Tabla1[],2,FALSE)</f>
        <v>PAPEL DE ESCRITORIO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19" t="s">
        <v>18</v>
      </c>
      <c r="B253" t="str">
        <f>+VLOOKUP(A253,Tabla1[],2,FALSE)</f>
        <v>PRODUCTOS MEDICINALES PARA USO HUMANO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19" t="s">
        <v>25</v>
      </c>
      <c r="B254" t="str">
        <f>+VLOOKUP(A254,Tabla1[],2,FALSE)</f>
        <v>SERVICIO DE CAPACITACION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19" t="s">
        <v>101</v>
      </c>
      <c r="B255" t="str">
        <f>+VLOOKUP(A255,Tabla1[],2,FALSE)</f>
        <v>EQUIPOS DE SEGURIDAD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19" t="s">
        <v>11</v>
      </c>
      <c r="B256" t="str">
        <f>+VLOOKUP(A256,Tabla1[],2,FALSE)</f>
        <v>MATERIAL PARA LIMPIEZA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19" t="s">
        <v>11</v>
      </c>
      <c r="B257" t="str">
        <f>+VLOOKUP(A257,Tabla1[],2,FALSE)</f>
        <v>MATERIAL PARA LIMPIEZA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19" t="s">
        <v>195</v>
      </c>
      <c r="B258" t="e">
        <f>+VLOOKUP(A258,Tabla1[],2,FALSE)</f>
        <v>#N/A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19" t="s">
        <v>101</v>
      </c>
      <c r="B259" t="str">
        <f>+VLOOKUP(A259,Tabla1[],2,FALSE)</f>
        <v>EQUIPOS DE SEGURIDAD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19" t="s">
        <v>42</v>
      </c>
      <c r="B260" t="str">
        <f>+VLOOKUP(A260,Tabla1[],2,FALSE)</f>
        <v>MANTENIMIENTO Y REPARACIONES MENORES EN EDIFICACIONES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19" t="s">
        <v>13</v>
      </c>
      <c r="B261" t="str">
        <f>+VLOOKUP(A261,Tabla1[],2,FALSE)</f>
        <v>UTILES MENORES MEDICOS-QUIRURGICOS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19" t="s">
        <v>34</v>
      </c>
      <c r="B262" t="str">
        <f>+VLOOKUP(A262,Tabla1[],2,FALSE)</f>
        <v>UTILES DE COCINA Y COMEDOR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19" t="s">
        <v>35</v>
      </c>
      <c r="B263" t="str">
        <f>+VLOOKUP(A263,Tabla1[],2,FALSE)</f>
        <v>PRODUCTOS QUIMICO DE USO PERSONAL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19" t="s">
        <v>105</v>
      </c>
      <c r="B264" t="str">
        <f>+VLOOKUP(A264,Tabla1[],2,FALSE)</f>
        <v>MUEBLES, EQUIPOS DE OFICINA Y ESTANTERÍA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19" t="s">
        <v>21</v>
      </c>
      <c r="B265" t="str">
        <f>+VLOOKUP(A265,Tabla1[],2,FALSE)</f>
        <v>EQUIPO MEDICOS Y DE LABORATORIO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19" t="s">
        <v>21</v>
      </c>
      <c r="B266" t="str">
        <f>+VLOOKUP(A266,Tabla1[],2,FALSE)</f>
        <v>EQUIPO MEDICOS Y DE LABORATORIO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19" t="s">
        <v>21</v>
      </c>
      <c r="B267" t="str">
        <f>+VLOOKUP(A267,Tabla1[],2,FALSE)</f>
        <v>EQUIPO MEDICOS Y DE LABORATORIO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19" t="s">
        <v>13</v>
      </c>
      <c r="B268" t="str">
        <f>+VLOOKUP(A268,Tabla1[],2,FALSE)</f>
        <v>UTILES MENORES MEDICOS-QUIRURGICOS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19" t="s">
        <v>13</v>
      </c>
      <c r="B269" t="str">
        <f>+VLOOKUP(A269,Tabla1[],2,FALSE)</f>
        <v>UTILES MENORES MEDICOS-QUIRURGICOS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19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19" t="s">
        <v>13</v>
      </c>
      <c r="B271" t="str">
        <f>+VLOOKUP(A271,Tabla1[],2,FALSE)</f>
        <v>UTILES MENORES MEDICOS-QUIRURGICOS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19" t="s">
        <v>13</v>
      </c>
      <c r="B272" t="str">
        <f>+VLOOKUP(A272,Tabla1[],2,FALSE)</f>
        <v>UTILES MENORES MEDICOS-QUIRURGICOS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19" t="s">
        <v>13</v>
      </c>
      <c r="B273" t="str">
        <f>+VLOOKUP(A273,Tabla1[],2,FALSE)</f>
        <v>UTILES MENORES MEDICOS-QUIRURGICOS</v>
      </c>
      <c r="G273" s="3" t="s">
        <v>23</v>
      </c>
      <c r="H273" t="str">
        <f>+VLOOKUP(G273,Tabla1[],2,FALSE)</f>
        <v>PINTURAS</v>
      </c>
    </row>
    <row r="274" spans="1:8" x14ac:dyDescent="0.25">
      <c r="A274" s="19" t="s">
        <v>24</v>
      </c>
      <c r="B274" t="str">
        <f>+VLOOKUP(A274,Tabla1[],2,FALSE)</f>
        <v>ALIMENTOS Y BEBIDA PARA PERSONA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19" t="s">
        <v>18</v>
      </c>
      <c r="B275" t="str">
        <f>+VLOOKUP(A275,Tabla1[],2,FALSE)</f>
        <v>PRODUCTOS MEDICINALES PARA USO HUMANO</v>
      </c>
      <c r="G275" s="3" t="s">
        <v>41</v>
      </c>
      <c r="H275" t="str">
        <f>+VLOOKUP(G275,Tabla1[],2,FALSE)</f>
        <v>REPUESTOS</v>
      </c>
    </row>
    <row r="276" spans="1:8" x14ac:dyDescent="0.25">
      <c r="A276" s="19" t="s">
        <v>11</v>
      </c>
      <c r="B276" t="str">
        <f>+VLOOKUP(A276,Tabla1[],2,FALSE)</f>
        <v>MATERIAL PARA LIMPIEZA</v>
      </c>
      <c r="G276" s="3" t="s">
        <v>41</v>
      </c>
      <c r="H276" t="str">
        <f>+VLOOKUP(G276,Tabla1[],2,FALSE)</f>
        <v>REPUESTOS</v>
      </c>
    </row>
    <row r="277" spans="1:8" x14ac:dyDescent="0.25">
      <c r="A277" s="19" t="s">
        <v>18</v>
      </c>
      <c r="B277" t="str">
        <f>+VLOOKUP(A277,Tabla1[],2,FALSE)</f>
        <v>PRODUCTOS MEDICINALES PARA USO HUMANO</v>
      </c>
      <c r="G277" s="3" t="s">
        <v>37</v>
      </c>
      <c r="H277" t="str">
        <f>+VLOOKUP(G277,Tabla1[],2,FALSE)</f>
        <v>FLETE</v>
      </c>
    </row>
    <row r="278" spans="1:8" x14ac:dyDescent="0.25">
      <c r="A278" s="19" t="s">
        <v>42</v>
      </c>
      <c r="B278" t="str">
        <f>+VLOOKUP(A278,Tabla1[],2,FALSE)</f>
        <v>MANTENIMIENTO Y REPARACIONES MENORES EN EDIFICACIONES</v>
      </c>
      <c r="G278" s="3" t="s">
        <v>37</v>
      </c>
      <c r="H278" t="str">
        <f>+VLOOKUP(G278,Tabla1[],2,FALSE)</f>
        <v>FLETE</v>
      </c>
    </row>
    <row r="279" spans="1:8" x14ac:dyDescent="0.25">
      <c r="A279" s="19" t="s">
        <v>42</v>
      </c>
      <c r="B279" t="str">
        <f>+VLOOKUP(A279,Tabla1[],2,FALSE)</f>
        <v>MANTENIMIENTO Y REPARACIONES MENORES EN EDIFICACIONES</v>
      </c>
    </row>
    <row r="280" spans="1:8" x14ac:dyDescent="0.25">
      <c r="A280" s="19" t="s">
        <v>42</v>
      </c>
      <c r="B280" t="str">
        <f>+VLOOKUP(A280,Tabla1[],2,FALSE)</f>
        <v>MANTENIMIENTO Y REPARACIONES MENORES EN EDIFICACIONES</v>
      </c>
    </row>
    <row r="281" spans="1:8" x14ac:dyDescent="0.25">
      <c r="A281" s="19" t="s">
        <v>42</v>
      </c>
      <c r="B281" t="str">
        <f>+VLOOKUP(A281,Tabla1[],2,FALSE)</f>
        <v>MANTENIMIENTO Y REPARACIONES MENORES EN EDIFICACIONES</v>
      </c>
    </row>
    <row r="282" spans="1:8" x14ac:dyDescent="0.25">
      <c r="A282" s="19" t="s">
        <v>42</v>
      </c>
      <c r="B282" t="str">
        <f>+VLOOKUP(A282,Tabla1[],2,FALSE)</f>
        <v>MANTENIMIENTO Y REPARACIONES MENORES EN EDIFICACIONES</v>
      </c>
    </row>
    <row r="283" spans="1:8" x14ac:dyDescent="0.25">
      <c r="A283" s="19" t="s">
        <v>42</v>
      </c>
      <c r="B283" t="str">
        <f>+VLOOKUP(A283,Tabla1[],2,FALSE)</f>
        <v>MANTENIMIENTO Y REPARACIONES MENORES EN EDIFICACIONES</v>
      </c>
    </row>
    <row r="284" spans="1:8" x14ac:dyDescent="0.25">
      <c r="A284" s="19" t="s">
        <v>24</v>
      </c>
      <c r="B284" t="str">
        <f>+VLOOKUP(A284,Tabla1[],2,FALSE)</f>
        <v>ALIMENTOS Y BEBIDA PARA PERSONA</v>
      </c>
    </row>
    <row r="285" spans="1:8" x14ac:dyDescent="0.25">
      <c r="A285" s="19" t="s">
        <v>11</v>
      </c>
      <c r="B285" t="str">
        <f>+VLOOKUP(A285,Tabla1[],2,FALSE)</f>
        <v>MATERIAL PARA LIMPIEZA</v>
      </c>
    </row>
    <row r="286" spans="1:8" x14ac:dyDescent="0.25">
      <c r="A286" s="19" t="s">
        <v>13</v>
      </c>
      <c r="B286" t="str">
        <f>+VLOOKUP(A286,Tabla1[],2,FALSE)</f>
        <v>UTILES MENORES MEDICOS-QUIRURGICOS</v>
      </c>
    </row>
    <row r="287" spans="1:8" x14ac:dyDescent="0.25">
      <c r="A287" s="19" t="s">
        <v>24</v>
      </c>
      <c r="B287" t="str">
        <f>+VLOOKUP(A287,Tabla1[],2,FALSE)</f>
        <v>ALIMENTOS Y BEBIDA PARA PERSONA</v>
      </c>
    </row>
    <row r="288" spans="1:8" x14ac:dyDescent="0.25">
      <c r="A288" s="19" t="s">
        <v>24</v>
      </c>
      <c r="B288" t="str">
        <f>+VLOOKUP(A288,Tabla1[],2,FALSE)</f>
        <v>ALIMENTOS Y BEBIDA PARA PERSONA</v>
      </c>
    </row>
    <row r="289" spans="1:2" x14ac:dyDescent="0.25">
      <c r="A289" s="19" t="s">
        <v>24</v>
      </c>
      <c r="B289" t="str">
        <f>+VLOOKUP(A289,Tabla1[],2,FALSE)</f>
        <v>ALIMENTOS Y BEBIDA PARA PERSONA</v>
      </c>
    </row>
    <row r="290" spans="1:2" x14ac:dyDescent="0.25">
      <c r="A290" s="19" t="s">
        <v>13</v>
      </c>
      <c r="B290" t="str">
        <f>+VLOOKUP(A290,Tabla1[],2,FALSE)</f>
        <v>UTILES MENORES MEDICOS-QUIRURGICOS</v>
      </c>
    </row>
    <row r="291" spans="1:2" x14ac:dyDescent="0.25">
      <c r="A291" s="19" t="s">
        <v>24</v>
      </c>
      <c r="B291" t="str">
        <f>+VLOOKUP(A291,Tabla1[],2,FALSE)</f>
        <v>ALIMENTOS Y BEBIDA PARA PERSONA</v>
      </c>
    </row>
    <row r="292" spans="1:2" x14ac:dyDescent="0.25">
      <c r="A292" s="27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4895-3E17-490A-9078-E6DD4FC52E4E}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Angela Rosario</cp:lastModifiedBy>
  <cp:lastPrinted>2025-05-06T16:06:07Z</cp:lastPrinted>
  <dcterms:created xsi:type="dcterms:W3CDTF">2022-06-03T14:59:11Z</dcterms:created>
  <dcterms:modified xsi:type="dcterms:W3CDTF">2025-05-06T16:06:16Z</dcterms:modified>
</cp:coreProperties>
</file>