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julio 2025 cargado en agosto de transparencia\financiera\"/>
    </mc:Choice>
  </mc:AlternateContent>
  <xr:revisionPtr revIDLastSave="0" documentId="13_ncr:1_{27F2F011-535C-442E-B796-5236115436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_FilterDatabase" localSheetId="0" hidden="1">Hoja1!$A$11:$H$283</definedName>
    <definedName name="_xlnm._FilterDatabase" localSheetId="2" hidden="1">Hoja3!$A$3:$B$144</definedName>
  </definedNames>
  <calcPr calcId="181029"/>
</workbook>
</file>

<file path=xl/calcChain.xml><?xml version="1.0" encoding="utf-8"?>
<calcChain xmlns="http://schemas.openxmlformats.org/spreadsheetml/2006/main">
  <c r="E258" i="2" l="1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83" i="1" l="1"/>
  <c r="B289" i="3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<sst xmlns="http://schemas.openxmlformats.org/spreadsheetml/2006/main" count="3265" uniqueCount="731">
  <si>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</si>
  <si>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</si>
  <si>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</si>
  <si>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</si>
  <si>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</si>
  <si>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</si>
  <si>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</si>
  <si>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</si>
  <si>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</si>
  <si>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</si>
  <si>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</si>
  <si>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</si>
  <si>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</si>
  <si>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</si>
  <si>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</si>
  <si>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</si>
  <si>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</si>
  <si>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</si>
  <si>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</si>
  <si>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</si>
  <si>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</si>
  <si>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</si>
  <si>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</si>
  <si>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</si>
  <si>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</si>
  <si>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</si>
  <si>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</si>
  <si>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</si>
  <si>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</si>
  <si>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</si>
  <si>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</si>
  <si>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</si>
  <si>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</si>
  <si>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</si>
  <si>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</si>
  <si>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</si>
  <si>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</si>
  <si>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</si>
  <si>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</si>
  <si>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</si>
  <si>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</si>
  <si>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</si>
  <si>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</si>
  <si>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</si>
  <si>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</si>
  <si>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</si>
  <si>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</si>
  <si>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</si>
  <si>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</si>
  <si>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</si>
  <si>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</si>
  <si>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</si>
  <si>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</si>
  <si>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</si>
  <si>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</si>
  <si>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</si>
  <si>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</si>
  <si>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</si>
  <si>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</si>
  <si>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</si>
  <si>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</si>
  <si>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</si>
  <si>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</si>
  <si>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</si>
  <si>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</si>
  <si>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</si>
  <si>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</si>
  <si>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</si>
  <si>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</si>
  <si>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</si>
  <si>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</si>
  <si>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</si>
  <si>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</si>
  <si>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</si>
  <si>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</si>
  <si>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</si>
  <si>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</si>
  <si>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</si>
  <si>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</si>
  <si>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</si>
  <si>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</si>
  <si>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</si>
  <si>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</si>
  <si>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</si>
  <si>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</si>
  <si>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</si>
  <si>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</si>
  <si>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</si>
  <si>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</si>
  <si>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</si>
  <si>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</si>
  <si>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</si>
  <si>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</si>
  <si>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</si>
  <si>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</si>
  <si>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</si>
  <si>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</si>
  <si>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</si>
  <si>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</si>
  <si>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</si>
  <si>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</si>
  <si>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</si>
  <si>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</si>
  <si>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</si>
  <si>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</si>
  <si>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</si>
  <si>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</si>
  <si>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</si>
  <si>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</si>
  <si>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</si>
  <si>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</si>
  <si>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</si>
  <si>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</si>
  <si>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</si>
  <si>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</si>
  <si>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</si>
  <si>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</si>
  <si>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</si>
  <si>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</si>
  <si>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</si>
  <si>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</si>
  <si>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</si>
  <si>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</si>
  <si>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</si>
  <si>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</si>
  <si>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</si>
  <si>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</si>
  <si>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</si>
  <si>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</si>
  <si>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</si>
  <si>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</si>
  <si>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</si>
  <si>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</si>
  <si>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</si>
  <si>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</si>
  <si>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</si>
  <si>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</si>
  <si>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</si>
  <si>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</si>
  <si>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</si>
  <si>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</si>
  <si>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</si>
  <si>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</si>
  <si>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</si>
  <si>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</si>
  <si>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</si>
  <si>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</si>
  <si>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</si>
  <si>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</si>
  <si>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</si>
  <si>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</si>
  <si>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</si>
  <si>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</si>
  <si>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</si>
  <si>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</si>
  <si>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</si>
  <si>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</si>
  <si>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</si>
  <si>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</si>
  <si>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</si>
  <si>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</si>
  <si>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</si>
  <si>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</si>
  <si>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</si>
  <si>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</si>
  <si>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</si>
  <si>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</si>
  <si>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</si>
  <si>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</si>
  <si>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>2.3.7.1.01</t>
  </si>
  <si>
    <t>2.3.9.9.05</t>
  </si>
  <si>
    <t>2.3.9.8.02</t>
  </si>
  <si>
    <t>FESERVICES, SRL</t>
  </si>
  <si>
    <t>PROVEDEX DR, SRL</t>
  </si>
  <si>
    <t>PAGADO</t>
  </si>
  <si>
    <t>2.3.7.2.99</t>
  </si>
  <si>
    <t>SARAPE,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</si>
  <si>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</si>
  <si>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</si>
  <si>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</si>
  <si>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</si>
  <si>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2.2.9.2.03</t>
  </si>
  <si>
    <t>2.6.5.6.01</t>
  </si>
  <si>
    <t>2.2.5.4.01</t>
  </si>
  <si>
    <t>2.6.2.1.01</t>
  </si>
  <si>
    <t>TOTAL</t>
  </si>
  <si>
    <t>AFERME, SA</t>
  </si>
  <si>
    <t>MAIKOL JOSE DE LA ROSA RAMIREZ</t>
  </si>
  <si>
    <t>MINERVINO, SRL</t>
  </si>
  <si>
    <t>2.6.5.4.02</t>
  </si>
  <si>
    <t>2.6.9.9.01</t>
  </si>
  <si>
    <t>2.3.8.2.99</t>
  </si>
  <si>
    <t>2.3.7.1.004</t>
  </si>
  <si>
    <t>2.2.8.7.06</t>
  </si>
  <si>
    <t>SAVEV SERVICIOS GENERALES, SRL</t>
  </si>
  <si>
    <t>YAXIS COMERCIAL, SRL</t>
  </si>
  <si>
    <t>KELNET COMPUTER, SRL</t>
  </si>
  <si>
    <t>PROGRAMA DE MEDICAMENTOS ESENCIALES</t>
  </si>
  <si>
    <t>BAUCOMER, SRL</t>
  </si>
  <si>
    <t>BIO NOVA, SRL</t>
  </si>
  <si>
    <t>MACROTECH FARMACEUTICA, SRL</t>
  </si>
  <si>
    <t>SINOPHARMA, SRL</t>
  </si>
  <si>
    <t>SEAN DOMINICAN, SRL</t>
  </si>
  <si>
    <t>XAVSHA MULTISERVICES, SRL</t>
  </si>
  <si>
    <t>CRUZ-AYALA, SRL</t>
  </si>
  <si>
    <t>AGRO DE MI TIERRA ISIDRO QUEZADA, SRL</t>
  </si>
  <si>
    <t xml:space="preserve">                                                                       </t>
  </si>
  <si>
    <t>EDDY ROBERTO ROJAS PAULINO</t>
  </si>
  <si>
    <t>INVERSIONES LFG, SRL</t>
  </si>
  <si>
    <t>CANELO VARELA CATERING GOURMET, SRL</t>
  </si>
  <si>
    <t>B1500000115</t>
  </si>
  <si>
    <t>CEM CARIBBEAN EQUIPMENT MEDICAL, SRL</t>
  </si>
  <si>
    <t>B1500000263</t>
  </si>
  <si>
    <t>B1500000262</t>
  </si>
  <si>
    <t>E450000000020</t>
  </si>
  <si>
    <t>E450000000019</t>
  </si>
  <si>
    <t>2.3.9.9.04</t>
  </si>
  <si>
    <t>GERENFAR, SRL</t>
  </si>
  <si>
    <t>BIO NUCLEAR, SRL</t>
  </si>
  <si>
    <t>QUEMOREL MULTISERVICES, SRL</t>
  </si>
  <si>
    <t>DARP GROUP, SRL</t>
  </si>
  <si>
    <t>BRISAS DEL MAR TRUCKING, SRL</t>
  </si>
  <si>
    <t>ULTRALAB, SRL</t>
  </si>
  <si>
    <t>KIDS WHEELS, SRL</t>
  </si>
  <si>
    <t>B1500000186</t>
  </si>
  <si>
    <t>B1500000630</t>
  </si>
  <si>
    <t>B1500000629</t>
  </si>
  <si>
    <t>E450000006505</t>
  </si>
  <si>
    <t>B1500000671</t>
  </si>
  <si>
    <t>B1500000145</t>
  </si>
  <si>
    <t>B1500000396</t>
  </si>
  <si>
    <t>B1500000639</t>
  </si>
  <si>
    <t>B1500000267</t>
  </si>
  <si>
    <t>E450000000032</t>
  </si>
  <si>
    <t>B1500000647</t>
  </si>
  <si>
    <t>B1500000648</t>
  </si>
  <si>
    <t>B1500000645</t>
  </si>
  <si>
    <t>B1500000651</t>
  </si>
  <si>
    <t>B1500000649</t>
  </si>
  <si>
    <t>B1500000001</t>
  </si>
  <si>
    <t>B1500000004</t>
  </si>
  <si>
    <t>B1500000655</t>
  </si>
  <si>
    <t>B1500000650</t>
  </si>
  <si>
    <t>B1500000659</t>
  </si>
  <si>
    <t>B1500000658</t>
  </si>
  <si>
    <t>B1500000657</t>
  </si>
  <si>
    <t>B1500000221</t>
  </si>
  <si>
    <t>B1500000220</t>
  </si>
  <si>
    <t>B1500000653</t>
  </si>
  <si>
    <t>B1500000634</t>
  </si>
  <si>
    <t>2.3.7.1.05</t>
  </si>
  <si>
    <t>2.2.4.1.01</t>
  </si>
  <si>
    <t>PRODUCTOS ELECTRICOS AFINES</t>
  </si>
  <si>
    <t>ACCESORIOS</t>
  </si>
  <si>
    <t>ALROAL, SRL</t>
  </si>
  <si>
    <t>GRUPO ALASKA, SRL</t>
  </si>
  <si>
    <t>COMPAÑÍA DOMINICANA DE TELEFONO C POR A</t>
  </si>
  <si>
    <t>INGENIERIA, TECNOLOGIA Y SERVICIOS OROZCO, SRL</t>
  </si>
  <si>
    <t>MAKINGMAS, SRL</t>
  </si>
  <si>
    <t>PLASTIFAR, SA</t>
  </si>
  <si>
    <t>AFERME, SRL</t>
  </si>
  <si>
    <t>CASA NURTHA, SRL</t>
  </si>
  <si>
    <t>ROCE DENTAL, SRL</t>
  </si>
  <si>
    <t>ESTERILIZACIÒN Y EQUIPOS DEL CARIBE JOSE YABE, SRL</t>
  </si>
  <si>
    <t>MANTENIMIENTO HOSPITALES Y CLINICAS MARIA TAVAREZ, SRL</t>
  </si>
  <si>
    <t>FUDIMAT, SRL</t>
  </si>
  <si>
    <t>FARMACEUTICA DALMASI (FARMADAL), SRL</t>
  </si>
  <si>
    <t>LAMBDA DIAGNOSTICOS, SRL</t>
  </si>
  <si>
    <t>FARMACO INTERNACIONAL, SRL</t>
  </si>
  <si>
    <t>GRUPO LAGALPE, SRL</t>
  </si>
  <si>
    <t>TECHNOMED CARIBBEAN, SRL</t>
  </si>
  <si>
    <t>KAIROSIMPORT, SRL</t>
  </si>
  <si>
    <t>DESCHAMPS REFRIGERACION, SRL</t>
  </si>
  <si>
    <t>SERVICES TRAVEL, SRL</t>
  </si>
  <si>
    <t>MERAKI CONSTRUCTORA, SRL</t>
  </si>
  <si>
    <t>NAUM Y NEWTON SOLUCIONES, SRL</t>
  </si>
  <si>
    <t>FREDDY WILMER MATOS MOQUETE</t>
  </si>
  <si>
    <t>ANTONIA MERCEDES PAYANO</t>
  </si>
  <si>
    <t>CLEANEXT DOMINICANA, SRL</t>
  </si>
  <si>
    <t>DIOMEDES ALEXANDER CONTRERAS RIVAS</t>
  </si>
  <si>
    <t>ARGOS TECNOQUIMICOS NDUSTRIALES, EIRL</t>
  </si>
  <si>
    <t>AIR LIQUIDE DOMINICANA, SAS</t>
  </si>
  <si>
    <t>INGENIERIA TECNOLOGIA Y SERVICIOS OROZCO, SRL</t>
  </si>
  <si>
    <t>E450000006620</t>
  </si>
  <si>
    <t>E450000000964</t>
  </si>
  <si>
    <t>E450000000965</t>
  </si>
  <si>
    <t>E450000079094</t>
  </si>
  <si>
    <t>B1500000269</t>
  </si>
  <si>
    <t>B1500000916</t>
  </si>
  <si>
    <t>B150000399</t>
  </si>
  <si>
    <t>B1500000536</t>
  </si>
  <si>
    <t>E450000079095</t>
  </si>
  <si>
    <t>E450000000056</t>
  </si>
  <si>
    <t>E450000000370</t>
  </si>
  <si>
    <t>B1500000662</t>
  </si>
  <si>
    <t>B1500000663</t>
  </si>
  <si>
    <t>B1500000763</t>
  </si>
  <si>
    <t>B1500000415</t>
  </si>
  <si>
    <t>B1500000398</t>
  </si>
  <si>
    <t>B1500001778</t>
  </si>
  <si>
    <t>B1500000983</t>
  </si>
  <si>
    <t>B1500000163</t>
  </si>
  <si>
    <t>B1500001448</t>
  </si>
  <si>
    <t>B1500000021</t>
  </si>
  <si>
    <t>B1500000211</t>
  </si>
  <si>
    <t>B1500000478</t>
  </si>
  <si>
    <t>B1500001291</t>
  </si>
  <si>
    <t>B1500000984</t>
  </si>
  <si>
    <t>B1500001292</t>
  </si>
  <si>
    <t>B1500001293</t>
  </si>
  <si>
    <t>B1500000917</t>
  </si>
  <si>
    <t>B1500000770</t>
  </si>
  <si>
    <t>B1500000422</t>
  </si>
  <si>
    <t>B1500000227</t>
  </si>
  <si>
    <t>B1500000666</t>
  </si>
  <si>
    <t>B1500000050</t>
  </si>
  <si>
    <t>B1500000429</t>
  </si>
  <si>
    <t>B1500000479</t>
  </si>
  <si>
    <t>B1500000672</t>
  </si>
  <si>
    <t>B1500000919</t>
  </si>
  <si>
    <t>B1500000670</t>
  </si>
  <si>
    <t>E45000000049</t>
  </si>
  <si>
    <t>B1500000918</t>
  </si>
  <si>
    <t>B1500000674</t>
  </si>
  <si>
    <t>E450000000044</t>
  </si>
  <si>
    <t>E450000000043</t>
  </si>
  <si>
    <t>E450000000047</t>
  </si>
  <si>
    <t>B1500000537</t>
  </si>
  <si>
    <t>E450000000054</t>
  </si>
  <si>
    <t>B1500000676</t>
  </si>
  <si>
    <t>B1500000015</t>
  </si>
  <si>
    <t>B1500000424</t>
  </si>
  <si>
    <t>B1500000929</t>
  </si>
  <si>
    <t>B1500000675</t>
  </si>
  <si>
    <t>E450000000048</t>
  </si>
  <si>
    <t>B1500000773</t>
  </si>
  <si>
    <t>E450000001121</t>
  </si>
  <si>
    <t>E450000001122</t>
  </si>
  <si>
    <t>E450000001123</t>
  </si>
  <si>
    <t>E450000001125</t>
  </si>
  <si>
    <t>E450000001127</t>
  </si>
  <si>
    <t>E450000001128</t>
  </si>
  <si>
    <t>E450000001157</t>
  </si>
  <si>
    <t>E450000001158</t>
  </si>
  <si>
    <t>E450000001162</t>
  </si>
  <si>
    <t>E450000001164</t>
  </si>
  <si>
    <t>E450000001166</t>
  </si>
  <si>
    <t>E450000001167</t>
  </si>
  <si>
    <t>B1500000669</t>
  </si>
  <si>
    <t>B1500000994</t>
  </si>
  <si>
    <t>B1500000772</t>
  </si>
  <si>
    <t>B1500000771</t>
  </si>
  <si>
    <t>B1500000928</t>
  </si>
  <si>
    <t>B1500000219</t>
  </si>
  <si>
    <t>B1500000652</t>
  </si>
  <si>
    <t>B1500002356</t>
  </si>
  <si>
    <t>B1500000420</t>
  </si>
  <si>
    <t>B1500000668</t>
  </si>
  <si>
    <t>B1500000439</t>
  </si>
  <si>
    <t>B1500000464</t>
  </si>
  <si>
    <t>B1500000664</t>
  </si>
  <si>
    <t>E450000000117</t>
  </si>
  <si>
    <t>B1500000667</t>
  </si>
  <si>
    <t>B1500000665</t>
  </si>
  <si>
    <t>B1500002360</t>
  </si>
  <si>
    <t>B1500000934</t>
  </si>
  <si>
    <t>B1500001487</t>
  </si>
  <si>
    <t>B1500000148</t>
  </si>
  <si>
    <t>B1500000927</t>
  </si>
  <si>
    <t>B1500000402</t>
  </si>
  <si>
    <t>B1500000920</t>
  </si>
  <si>
    <t>B1500000485</t>
  </si>
  <si>
    <t>B1500000926</t>
  </si>
  <si>
    <t>B1500000922</t>
  </si>
  <si>
    <t>E450000000045</t>
  </si>
  <si>
    <t>B1500000022</t>
  </si>
  <si>
    <t>E450000000051</t>
  </si>
  <si>
    <t>B1500000931</t>
  </si>
  <si>
    <t>E450000000049</t>
  </si>
  <si>
    <t>B1500000933</t>
  </si>
  <si>
    <t>E450000000050</t>
  </si>
  <si>
    <t>B1500000930</t>
  </si>
  <si>
    <t>B1500000932</t>
  </si>
  <si>
    <t>B1500000430</t>
  </si>
  <si>
    <t>B1500000924</t>
  </si>
  <si>
    <t>B1500000014</t>
  </si>
  <si>
    <t>E450000007036</t>
  </si>
  <si>
    <t xml:space="preserve"> B1500000146</t>
  </si>
  <si>
    <t>B1500017485</t>
  </si>
  <si>
    <t>E450000007152</t>
  </si>
  <si>
    <t>B1500001257</t>
  </si>
  <si>
    <t>E450000000967</t>
  </si>
  <si>
    <t>E450000000042</t>
  </si>
  <si>
    <t>B1500017477</t>
  </si>
  <si>
    <t>b1500000132</t>
  </si>
  <si>
    <t>B1500000016</t>
  </si>
  <si>
    <t>B1500000283</t>
  </si>
  <si>
    <t>B1500000147</t>
  </si>
  <si>
    <t>B1500000673</t>
  </si>
  <si>
    <t>B1500004930</t>
  </si>
  <si>
    <t>B1500000491</t>
  </si>
  <si>
    <t>B1500000187</t>
  </si>
  <si>
    <t>E450000000018</t>
  </si>
  <si>
    <t>B1500000154</t>
  </si>
  <si>
    <t>B1500000188</t>
  </si>
  <si>
    <t>B1500000425</t>
  </si>
  <si>
    <t>B1500000189</t>
  </si>
  <si>
    <t>B1500000228</t>
  </si>
  <si>
    <t>B1500000003</t>
  </si>
  <si>
    <t>B1500000017</t>
  </si>
  <si>
    <t>B1500000443</t>
  </si>
  <si>
    <t>B1500000113</t>
  </si>
  <si>
    <t>B15000001254</t>
  </si>
  <si>
    <t>B1500000112</t>
  </si>
  <si>
    <t>B1500000114</t>
  </si>
  <si>
    <t>B1500001255</t>
  </si>
  <si>
    <t>B1500000190</t>
  </si>
  <si>
    <t>B1500000230</t>
  </si>
  <si>
    <t>B1500000229</t>
  </si>
  <si>
    <t>B1500000010</t>
  </si>
  <si>
    <t>B1500000232</t>
  </si>
  <si>
    <t>B1500000008</t>
  </si>
  <si>
    <t>B1500000111</t>
  </si>
  <si>
    <t>B1500044861</t>
  </si>
  <si>
    <t>B1500000005</t>
  </si>
  <si>
    <t>E450000001198</t>
  </si>
  <si>
    <t>E450000001120</t>
  </si>
  <si>
    <t>E450000001134</t>
  </si>
  <si>
    <t>E450000001136</t>
  </si>
  <si>
    <t>E450000001147</t>
  </si>
  <si>
    <t>E450000001151</t>
  </si>
  <si>
    <t>E450000001168</t>
  </si>
  <si>
    <t>E450000001174</t>
  </si>
  <si>
    <t>E450000001175</t>
  </si>
  <si>
    <t>E450000001180</t>
  </si>
  <si>
    <t>E450000001182</t>
  </si>
  <si>
    <t>E450000001185</t>
  </si>
  <si>
    <t>E450000001189</t>
  </si>
  <si>
    <t>E450000001190</t>
  </si>
  <si>
    <t>E450000001195</t>
  </si>
  <si>
    <t>E450000001202</t>
  </si>
  <si>
    <t>E450000001203</t>
  </si>
  <si>
    <t>E450000001207</t>
  </si>
  <si>
    <t>E450000001208</t>
  </si>
  <si>
    <t>E450000001222</t>
  </si>
  <si>
    <t>E450000001223</t>
  </si>
  <si>
    <t>E450000001226</t>
  </si>
  <si>
    <t>E450000001230</t>
  </si>
  <si>
    <t>B1500000224</t>
  </si>
  <si>
    <t>b1500000233</t>
  </si>
  <si>
    <t>B1500000009</t>
  </si>
  <si>
    <t>B1500000018</t>
  </si>
  <si>
    <t>B1500000236</t>
  </si>
  <si>
    <t>B1500000002</t>
  </si>
  <si>
    <t>B1500000006</t>
  </si>
  <si>
    <t>E450000001118</t>
  </si>
  <si>
    <t>E450000001119</t>
  </si>
  <si>
    <t>E450000001124</t>
  </si>
  <si>
    <t>E450000001126</t>
  </si>
  <si>
    <t>E450000001130</t>
  </si>
  <si>
    <t>E450000001132</t>
  </si>
  <si>
    <t>E450000001133</t>
  </si>
  <si>
    <t>E450000001146</t>
  </si>
  <si>
    <t>E450000001150</t>
  </si>
  <si>
    <t>E450000001159</t>
  </si>
  <si>
    <t>E450000001160</t>
  </si>
  <si>
    <t>E450000001165</t>
  </si>
  <si>
    <t>E450000001172</t>
  </si>
  <si>
    <t>E450000001173</t>
  </si>
  <si>
    <t>E450000001183</t>
  </si>
  <si>
    <t>E450000001184</t>
  </si>
  <si>
    <t>E450000001187</t>
  </si>
  <si>
    <t>E450000001188</t>
  </si>
  <si>
    <t>E450000001193</t>
  </si>
  <si>
    <t>E450000001194</t>
  </si>
  <si>
    <t>E450000001200</t>
  </si>
  <si>
    <t>E450000001201</t>
  </si>
  <si>
    <t>E450000001205</t>
  </si>
  <si>
    <t>E450000001206</t>
  </si>
  <si>
    <t>E450000001224</t>
  </si>
  <si>
    <t>E450000001225</t>
  </si>
  <si>
    <t>E450000001227</t>
  </si>
  <si>
    <t>E450000001228</t>
  </si>
  <si>
    <t>E450000001229</t>
  </si>
  <si>
    <t>B1500000237</t>
  </si>
  <si>
    <t>B1500000223</t>
  </si>
  <si>
    <t>B150000126</t>
  </si>
  <si>
    <t>E450000001232</t>
  </si>
  <si>
    <t>E450000001233</t>
  </si>
  <si>
    <t>E450000001234</t>
  </si>
  <si>
    <t>B1500000270</t>
  </si>
  <si>
    <t>B1500000153</t>
  </si>
  <si>
    <t>B1500014200</t>
  </si>
  <si>
    <t>B1500014433</t>
  </si>
  <si>
    <t>E450000000374</t>
  </si>
  <si>
    <t>E450000000412</t>
  </si>
  <si>
    <t>E450000002639</t>
  </si>
  <si>
    <t>E450000002666</t>
  </si>
  <si>
    <t>E450000002679</t>
  </si>
  <si>
    <t>E450000002762</t>
  </si>
  <si>
    <t>E450000002704</t>
  </si>
  <si>
    <t>E450000001239</t>
  </si>
  <si>
    <t>E450000001238</t>
  </si>
  <si>
    <t>B1500000680</t>
  </si>
  <si>
    <t>B15000000401</t>
  </si>
  <si>
    <t>B1500004014</t>
  </si>
  <si>
    <t>5417-1</t>
  </si>
  <si>
    <t>5496-1</t>
  </si>
  <si>
    <t>5552-1</t>
  </si>
  <si>
    <t>5565-1</t>
  </si>
  <si>
    <t>5568-1</t>
  </si>
  <si>
    <t>5570-1</t>
  </si>
  <si>
    <t>5573-1</t>
  </si>
  <si>
    <t>5578-1</t>
  </si>
  <si>
    <t>5661-1</t>
  </si>
  <si>
    <t>5663-1</t>
  </si>
  <si>
    <t>5733-1</t>
  </si>
  <si>
    <t>5735-1</t>
  </si>
  <si>
    <t>5737-1</t>
  </si>
  <si>
    <t>5742-1</t>
  </si>
  <si>
    <t>5767-1</t>
  </si>
  <si>
    <t>5769-1</t>
  </si>
  <si>
    <t>5838-1</t>
  </si>
  <si>
    <t>5850-1</t>
  </si>
  <si>
    <t>5853-1</t>
  </si>
  <si>
    <t>5855-1</t>
  </si>
  <si>
    <t>5857-1</t>
  </si>
  <si>
    <t>5859-1</t>
  </si>
  <si>
    <t>5861-1</t>
  </si>
  <si>
    <t>5863-1</t>
  </si>
  <si>
    <t>5866-1</t>
  </si>
  <si>
    <t>5867-1</t>
  </si>
  <si>
    <t>5869-1</t>
  </si>
  <si>
    <t>5872-1</t>
  </si>
  <si>
    <t>5875-1</t>
  </si>
  <si>
    <t>5877-1</t>
  </si>
  <si>
    <t>5879-1</t>
  </si>
  <si>
    <t>5896-1</t>
  </si>
  <si>
    <t>5900-1</t>
  </si>
  <si>
    <t>5902-1</t>
  </si>
  <si>
    <t>5903-1</t>
  </si>
  <si>
    <t>5905-1</t>
  </si>
  <si>
    <t>5907-1</t>
  </si>
  <si>
    <t>5909-1</t>
  </si>
  <si>
    <t>5911-1</t>
  </si>
  <si>
    <t>5913-1</t>
  </si>
  <si>
    <t>5915-1</t>
  </si>
  <si>
    <t>5920-1</t>
  </si>
  <si>
    <t>5923-1</t>
  </si>
  <si>
    <t>5927-1</t>
  </si>
  <si>
    <t>5928-1</t>
  </si>
  <si>
    <t>5930-1</t>
  </si>
  <si>
    <t>5931-1</t>
  </si>
  <si>
    <t>5933-1</t>
  </si>
  <si>
    <t>5935-1</t>
  </si>
  <si>
    <t>5938-1</t>
  </si>
  <si>
    <t>5940-1</t>
  </si>
  <si>
    <t>5943-1</t>
  </si>
  <si>
    <t>5946-1</t>
  </si>
  <si>
    <t>5948-1</t>
  </si>
  <si>
    <t>5950-1</t>
  </si>
  <si>
    <t>5952-1</t>
  </si>
  <si>
    <t>5956-1</t>
  </si>
  <si>
    <t>5958-1</t>
  </si>
  <si>
    <t>5960-1</t>
  </si>
  <si>
    <t>5962-1</t>
  </si>
  <si>
    <t>5964-1</t>
  </si>
  <si>
    <t>5968-1</t>
  </si>
  <si>
    <t>5969-1</t>
  </si>
  <si>
    <t>5971-1</t>
  </si>
  <si>
    <t>5973-1</t>
  </si>
  <si>
    <t>5976-1</t>
  </si>
  <si>
    <t>5978-1</t>
  </si>
  <si>
    <t>5996-1</t>
  </si>
  <si>
    <t>6000-1</t>
  </si>
  <si>
    <t>6005-1</t>
  </si>
  <si>
    <t>6008-1</t>
  </si>
  <si>
    <t>6011-1</t>
  </si>
  <si>
    <t>6015-1</t>
  </si>
  <si>
    <t>6019-1</t>
  </si>
  <si>
    <t>6020-1</t>
  </si>
  <si>
    <t>6022-1</t>
  </si>
  <si>
    <t>6025-1</t>
  </si>
  <si>
    <t>6028-1</t>
  </si>
  <si>
    <t>6032-1</t>
  </si>
  <si>
    <t>6033-1</t>
  </si>
  <si>
    <t>6036-1</t>
  </si>
  <si>
    <t>6037-1</t>
  </si>
  <si>
    <t>6041-1</t>
  </si>
  <si>
    <t>6044-1</t>
  </si>
  <si>
    <t>6045-1</t>
  </si>
  <si>
    <t>6050-1</t>
  </si>
  <si>
    <t>6052-1</t>
  </si>
  <si>
    <t>6054-1</t>
  </si>
  <si>
    <t>6056-1</t>
  </si>
  <si>
    <t>6058-1</t>
  </si>
  <si>
    <t>6060-1</t>
  </si>
  <si>
    <t>6063-1</t>
  </si>
  <si>
    <t>6064-1</t>
  </si>
  <si>
    <t>6066-1</t>
  </si>
  <si>
    <t>6068-1</t>
  </si>
  <si>
    <t>6070-1</t>
  </si>
  <si>
    <t>6072-1</t>
  </si>
  <si>
    <t>6078-1</t>
  </si>
  <si>
    <t>6081-1</t>
  </si>
  <si>
    <t>6088-1</t>
  </si>
  <si>
    <t>6089-1</t>
  </si>
  <si>
    <t>6091-1</t>
  </si>
  <si>
    <t>6092-1</t>
  </si>
  <si>
    <t>6094-1</t>
  </si>
  <si>
    <t>6095-1</t>
  </si>
  <si>
    <t>6097-1</t>
  </si>
  <si>
    <t>6100-1</t>
  </si>
  <si>
    <t>6101-1</t>
  </si>
  <si>
    <t>6103-1</t>
  </si>
  <si>
    <t>6106-1</t>
  </si>
  <si>
    <t>6107-1</t>
  </si>
  <si>
    <t>6109-1</t>
  </si>
  <si>
    <t>6111-1</t>
  </si>
  <si>
    <t>6113-1</t>
  </si>
  <si>
    <t>6115-1</t>
  </si>
  <si>
    <t>6117-1</t>
  </si>
  <si>
    <t>6120-1</t>
  </si>
  <si>
    <t>6121-1</t>
  </si>
  <si>
    <t>6123-1</t>
  </si>
  <si>
    <t>6126-1</t>
  </si>
  <si>
    <t>6128-1</t>
  </si>
  <si>
    <t>6131-1</t>
  </si>
  <si>
    <t>6134-1</t>
  </si>
  <si>
    <t>6135-1</t>
  </si>
  <si>
    <t>6139-1</t>
  </si>
  <si>
    <t>6142-1</t>
  </si>
  <si>
    <t>6145-1</t>
  </si>
  <si>
    <t>6147-1</t>
  </si>
  <si>
    <t>6149-1</t>
  </si>
  <si>
    <t>6152-1</t>
  </si>
  <si>
    <t>6155-1</t>
  </si>
  <si>
    <t>6156-1</t>
  </si>
  <si>
    <t>6158-1</t>
  </si>
  <si>
    <t>6162-1</t>
  </si>
  <si>
    <t>6163-1</t>
  </si>
  <si>
    <t>6164-1</t>
  </si>
  <si>
    <t>6167-1</t>
  </si>
  <si>
    <t>6168-1</t>
  </si>
  <si>
    <t>6170-1</t>
  </si>
  <si>
    <t>6173-1</t>
  </si>
  <si>
    <t>6174-1</t>
  </si>
  <si>
    <t>6176-1</t>
  </si>
  <si>
    <t>6178-1</t>
  </si>
  <si>
    <t>6180-1</t>
  </si>
  <si>
    <t>6182-1</t>
  </si>
  <si>
    <t>6185-1</t>
  </si>
  <si>
    <t>6186-1</t>
  </si>
  <si>
    <t>6188-1</t>
  </si>
  <si>
    <t>6191-1</t>
  </si>
  <si>
    <t>6192-1</t>
  </si>
  <si>
    <t>6195-1</t>
  </si>
  <si>
    <t>6196-1</t>
  </si>
  <si>
    <t>6199-1</t>
  </si>
  <si>
    <t>6202-1</t>
  </si>
  <si>
    <t>6203-1</t>
  </si>
  <si>
    <t>6206-1</t>
  </si>
  <si>
    <t>6207-1</t>
  </si>
  <si>
    <t>6209-1</t>
  </si>
  <si>
    <t>6212-1</t>
  </si>
  <si>
    <t>6213-1</t>
  </si>
  <si>
    <t>6215-1</t>
  </si>
  <si>
    <t>6217-1</t>
  </si>
  <si>
    <t>6220-1</t>
  </si>
  <si>
    <t>6222-1</t>
  </si>
  <si>
    <t>6225-1</t>
  </si>
  <si>
    <t>6230-1</t>
  </si>
  <si>
    <t>6231-1</t>
  </si>
  <si>
    <t>6233-1</t>
  </si>
  <si>
    <t>6267-1</t>
  </si>
  <si>
    <t>6270-1</t>
  </si>
  <si>
    <t>6273-1</t>
  </si>
  <si>
    <t>6275-1</t>
  </si>
  <si>
    <t>6285-1</t>
  </si>
  <si>
    <t>6287-1</t>
  </si>
  <si>
    <t>6288-1</t>
  </si>
  <si>
    <t>6292-1</t>
  </si>
  <si>
    <t>6294-1</t>
  </si>
  <si>
    <t>6300-1</t>
  </si>
  <si>
    <t>6302-1</t>
  </si>
  <si>
    <t>6303-1</t>
  </si>
  <si>
    <t>6305-1</t>
  </si>
  <si>
    <t>6307-1</t>
  </si>
  <si>
    <t>6309-1</t>
  </si>
  <si>
    <t>6311-1</t>
  </si>
  <si>
    <t>6313-1</t>
  </si>
  <si>
    <t>6313-2</t>
  </si>
  <si>
    <t>6315-1</t>
  </si>
  <si>
    <t>6317-1</t>
  </si>
  <si>
    <t>6319-1</t>
  </si>
  <si>
    <t>6321-1</t>
  </si>
  <si>
    <t>6323-1</t>
  </si>
  <si>
    <t>6325-1</t>
  </si>
  <si>
    <t>6328-1</t>
  </si>
  <si>
    <t>6336-1</t>
  </si>
  <si>
    <t>6340-1</t>
  </si>
  <si>
    <t>6342-1</t>
  </si>
  <si>
    <t>6347-1</t>
  </si>
  <si>
    <t>6349-1</t>
  </si>
  <si>
    <t>6351-1</t>
  </si>
  <si>
    <t>6359-1</t>
  </si>
  <si>
    <t>6361-1</t>
  </si>
  <si>
    <t>2.3.2.3.01</t>
  </si>
  <si>
    <t>23.1.1.01</t>
  </si>
  <si>
    <t>2.3.7.2.01</t>
  </si>
  <si>
    <t>2.2.5.1.02</t>
  </si>
  <si>
    <t>2.2.7.2.01</t>
  </si>
  <si>
    <t>2.3.41.01</t>
  </si>
  <si>
    <t xml:space="preserve"> Impresión, encuadernación y rotulación</t>
  </si>
  <si>
    <t>Prendas y accesorios de vestir</t>
  </si>
  <si>
    <t>Servicios de catering</t>
  </si>
  <si>
    <t xml:space="preserve">TRANSPORTE </t>
  </si>
  <si>
    <t>Muebles, equipos de oficina y estantería</t>
  </si>
  <si>
    <t>HOSPEDAJE</t>
  </si>
  <si>
    <t>Mantenimiento y reparaciones menores en edificaciones</t>
  </si>
  <si>
    <t>SERVICIOS JURIDICOS</t>
  </si>
  <si>
    <t>Otros servicios técnicos profesionales</t>
  </si>
  <si>
    <t>MUEBLES, equipos de oficina y estantería</t>
  </si>
  <si>
    <t>RESPUESTOS</t>
  </si>
  <si>
    <t>EQUIPOS APARATOS AUDIOVISUALES</t>
  </si>
  <si>
    <t>PRODUCTOS Y UTILES DIVERSOS</t>
  </si>
  <si>
    <t>EQUIPOS DE CLIMATIZACION</t>
  </si>
  <si>
    <t xml:space="preserve">ACCESORIOS </t>
  </si>
  <si>
    <t>Productos y útiles de defensa y seguridad</t>
  </si>
  <si>
    <t>Mantenimiento y reparación de muebles y equipos de oficina</t>
  </si>
  <si>
    <t>FACTURAS PAGADAS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</si>
</sst>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10" fillId="0" borderId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5" fillId="0" borderId="1" xfId="0" applyFont="1" applyBorder="1"/>
    <xf numFmtId="16" fontId="0" fillId="0" borderId="1" xfId="0" applyNumberFormat="1" applyBorder="1"/>
    <xf numFmtId="0" fontId="16" fillId="0" borderId="0" xfId="0" applyFont="1"/>
    <xf numFmtId="0" fontId="0" fillId="7" borderId="0" xfId="0" applyFill="1"/>
    <xf numFmtId="0" fontId="7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14" fontId="0" fillId="0" borderId="1" xfId="0" applyNumberFormat="1" applyBorder="1"/>
    <xf numFmtId="0" fontId="12" fillId="0" borderId="1" xfId="0" applyFont="1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center"/>
    </xf>
    <xf numFmtId="165" fontId="0" fillId="0" borderId="5" xfId="0" applyNumberFormat="1" applyBorder="1"/>
    <xf numFmtId="0" fontId="0" fillId="2" borderId="1" xfId="0" applyFill="1" applyBorder="1"/>
    <xf numFmtId="0" fontId="0" fillId="8" borderId="0" xfId="0" applyFill="1"/>
    <xf numFmtId="14" fontId="0" fillId="2" borderId="1" xfId="0" applyNumberFormat="1" applyFill="1" applyBorder="1"/>
    <xf numFmtId="0" fontId="0" fillId="2" borderId="3" xfId="0" applyFill="1" applyBorder="1"/>
    <xf numFmtId="165" fontId="0" fillId="0" borderId="5" xfId="130" applyNumberFormat="1" applyFont="1" applyFill="1" applyBorder="1"/>
    <xf numFmtId="0" fontId="17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4" xfId="0" applyBorder="1"/>
    <xf numFmtId="14" fontId="0" fillId="0" borderId="2" xfId="0" applyNumberFormat="1" applyBorder="1" applyAlignment="1">
      <alignment vertical="center"/>
    </xf>
    <xf numFmtId="14" fontId="0" fillId="0" borderId="2" xfId="0" applyNumberFormat="1" applyBorder="1"/>
    <xf numFmtId="14" fontId="0" fillId="0" borderId="1" xfId="0" applyNumberFormat="1" applyBorder="1" applyAlignment="1">
      <alignment vertical="center"/>
    </xf>
    <xf numFmtId="14" fontId="0" fillId="0" borderId="4" xfId="0" applyNumberFormat="1" applyBorder="1"/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8" xfId="0" applyBorder="1"/>
    <xf numFmtId="0" fontId="0" fillId="0" borderId="3" xfId="0" applyBorder="1" applyAlignment="1">
      <alignment vertical="center"/>
    </xf>
    <xf numFmtId="0" fontId="0" fillId="0" borderId="9" xfId="0" applyBorder="1"/>
    <xf numFmtId="14" fontId="0" fillId="0" borderId="3" xfId="0" applyNumberFormat="1" applyBorder="1"/>
    <xf numFmtId="165" fontId="0" fillId="0" borderId="10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0" fontId="0" fillId="0" borderId="1" xfId="0" applyBorder="1" applyAlignment="1">
      <alignment horizontal="left" vertical="center"/>
    </xf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1</xdr:row>
      <xdr:rowOff>89858</xdr:rowOff>
    </xdr:from>
    <xdr:to>
      <xdr:col>2</xdr:col>
      <xdr:colOff>1637582</xdr:colOff>
      <xdr:row>7</xdr:row>
      <xdr:rowOff>44030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278561"/>
          <a:ext cx="3335907" cy="108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222131</xdr:colOff>
      <xdr:row>1</xdr:row>
      <xdr:rowOff>56071</xdr:rowOff>
    </xdr:from>
    <xdr:to>
      <xdr:col>6</xdr:col>
      <xdr:colOff>888945</xdr:colOff>
      <xdr:row>7</xdr:row>
      <xdr:rowOff>181149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3405" y="244774"/>
          <a:ext cx="1475540" cy="125729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5392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290"/>
  <sheetViews>
    <sheetView showGridLines="0" tabSelected="1" zoomScale="106" zoomScaleNormal="106" workbookViewId="0">
      <selection activeCell="N12" sqref="N12"/>
    </sheetView>
  </sheetViews>
  <sheetFormatPr baseColWidth="10" defaultRowHeight="15" x14ac:dyDescent="0.25"/>
  <cols>
    <col min="1" max="1" width="10.7109375" customWidth="1"/>
    <col min="2" max="2" width="16" customWidth="1"/>
    <col min="3" max="3" width="48.7109375" customWidth="1"/>
    <col min="4" max="4" width="58.5703125" style="20" customWidth="1"/>
    <col min="5" max="5" width="20.28515625" customWidth="1"/>
    <col min="6" max="6" width="12.140625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206</v>
      </c>
      <c r="D9" s="21" t="s">
        <v>730</v>
      </c>
    </row>
    <row r="10" spans="1:9" ht="18.75" x14ac:dyDescent="0.3">
      <c r="C10" s="2"/>
    </row>
    <row r="11" spans="1:9" ht="27" customHeight="1" x14ac:dyDescent="0.25">
      <c r="A11" s="26" t="s">
        <v>0</v>
      </c>
      <c r="B11" s="26" t="s">
        <v>1</v>
      </c>
      <c r="C11" s="26" t="s">
        <v>2</v>
      </c>
      <c r="D11" s="26" t="s">
        <v>3</v>
      </c>
      <c r="E11" s="26" t="s">
        <v>4</v>
      </c>
      <c r="F11" s="26" t="s">
        <v>5</v>
      </c>
      <c r="G11" s="26" t="s">
        <v>6</v>
      </c>
    </row>
    <row r="12" spans="1:9" ht="15.75" x14ac:dyDescent="0.25">
      <c r="A12" s="43">
        <v>45846</v>
      </c>
      <c r="B12" s="19" t="s">
        <v>227</v>
      </c>
      <c r="C12" s="49" t="s">
        <v>218</v>
      </c>
      <c r="D12" s="38" t="s">
        <v>51</v>
      </c>
      <c r="E12" s="32">
        <v>156579.70000000001</v>
      </c>
      <c r="F12" s="39" t="s">
        <v>506</v>
      </c>
      <c r="G12" s="29" t="s">
        <v>174</v>
      </c>
      <c r="I12" s="19" t="s">
        <v>13</v>
      </c>
    </row>
    <row r="13" spans="1:9" ht="15.75" x14ac:dyDescent="0.25">
      <c r="A13" s="43">
        <v>45846</v>
      </c>
      <c r="B13" s="19" t="s">
        <v>283</v>
      </c>
      <c r="C13" s="49" t="s">
        <v>218</v>
      </c>
      <c r="D13" s="38" t="s">
        <v>51</v>
      </c>
      <c r="E13" s="32">
        <v>45857.5</v>
      </c>
      <c r="F13" s="39" t="s">
        <v>506</v>
      </c>
      <c r="G13" s="29" t="s">
        <v>174</v>
      </c>
      <c r="I13" s="19" t="s">
        <v>13</v>
      </c>
    </row>
    <row r="14" spans="1:9" ht="15.75" x14ac:dyDescent="0.25">
      <c r="A14" s="28">
        <v>45848</v>
      </c>
      <c r="B14" s="19" t="s">
        <v>239</v>
      </c>
      <c r="C14" s="13" t="s">
        <v>254</v>
      </c>
      <c r="D14" s="38" t="s">
        <v>54</v>
      </c>
      <c r="E14" s="32">
        <v>75000</v>
      </c>
      <c r="F14" s="40" t="s">
        <v>507</v>
      </c>
      <c r="G14" s="29" t="s">
        <v>174</v>
      </c>
      <c r="I14" s="40" t="s">
        <v>24</v>
      </c>
    </row>
    <row r="15" spans="1:9" ht="15.75" x14ac:dyDescent="0.25">
      <c r="A15" s="43">
        <v>45849</v>
      </c>
      <c r="B15" s="19" t="s">
        <v>284</v>
      </c>
      <c r="C15" s="49" t="s">
        <v>255</v>
      </c>
      <c r="D15" s="38" t="s">
        <v>54</v>
      </c>
      <c r="E15" s="32">
        <v>9840</v>
      </c>
      <c r="F15" s="39" t="s">
        <v>508</v>
      </c>
      <c r="G15" s="29" t="s">
        <v>174</v>
      </c>
      <c r="I15" s="57" t="s">
        <v>24</v>
      </c>
    </row>
    <row r="16" spans="1:9" ht="15.75" x14ac:dyDescent="0.25">
      <c r="A16" s="43">
        <v>45849</v>
      </c>
      <c r="B16" s="19" t="s">
        <v>285</v>
      </c>
      <c r="C16" s="49" t="s">
        <v>255</v>
      </c>
      <c r="D16" s="38" t="s">
        <v>54</v>
      </c>
      <c r="E16" s="32">
        <v>7200</v>
      </c>
      <c r="F16" s="39" t="s">
        <v>508</v>
      </c>
      <c r="G16" s="29" t="s">
        <v>174</v>
      </c>
      <c r="I16" s="57"/>
    </row>
    <row r="17" spans="1:9" ht="15.75" x14ac:dyDescent="0.25">
      <c r="A17" s="28">
        <v>45852</v>
      </c>
      <c r="B17" s="19" t="s">
        <v>286</v>
      </c>
      <c r="C17" s="13" t="s">
        <v>256</v>
      </c>
      <c r="D17" s="38" t="s">
        <v>54</v>
      </c>
      <c r="E17" s="32">
        <v>149995.76</v>
      </c>
      <c r="F17" s="13" t="s">
        <v>509</v>
      </c>
      <c r="G17" s="29" t="s">
        <v>174</v>
      </c>
      <c r="I17" s="19" t="s">
        <v>44</v>
      </c>
    </row>
    <row r="18" spans="1:9" ht="15.75" x14ac:dyDescent="0.25">
      <c r="A18" s="28">
        <v>45852</v>
      </c>
      <c r="B18" s="33" t="s">
        <v>230</v>
      </c>
      <c r="C18" s="36" t="s">
        <v>257</v>
      </c>
      <c r="D18" s="38" t="s">
        <v>76</v>
      </c>
      <c r="E18" s="37">
        <v>332563.33</v>
      </c>
      <c r="F18" s="13" t="s">
        <v>510</v>
      </c>
      <c r="G18" s="29" t="s">
        <v>174</v>
      </c>
      <c r="I18" s="33" t="s">
        <v>20</v>
      </c>
    </row>
    <row r="19" spans="1:9" ht="15.75" x14ac:dyDescent="0.25">
      <c r="A19" s="28">
        <v>45852</v>
      </c>
      <c r="B19" s="19" t="s">
        <v>287</v>
      </c>
      <c r="C19" s="13" t="s">
        <v>207</v>
      </c>
      <c r="D19" s="38" t="s">
        <v>56</v>
      </c>
      <c r="E19" s="32">
        <v>6780</v>
      </c>
      <c r="F19" s="19" t="s">
        <v>511</v>
      </c>
      <c r="G19" s="29" t="s">
        <v>174</v>
      </c>
      <c r="I19" s="19" t="s">
        <v>37</v>
      </c>
    </row>
    <row r="20" spans="1:9" ht="15.75" x14ac:dyDescent="0.25">
      <c r="A20" s="28">
        <v>45852</v>
      </c>
      <c r="B20" s="19" t="s">
        <v>288</v>
      </c>
      <c r="C20" s="13" t="s">
        <v>201</v>
      </c>
      <c r="D20" s="38" t="s">
        <v>68</v>
      </c>
      <c r="E20" s="32">
        <v>268324.61</v>
      </c>
      <c r="F20" s="19" t="s">
        <v>512</v>
      </c>
      <c r="G20" s="29" t="s">
        <v>174</v>
      </c>
      <c r="I20" s="19" t="s">
        <v>21</v>
      </c>
    </row>
    <row r="21" spans="1:9" ht="15.75" x14ac:dyDescent="0.25">
      <c r="A21" s="28">
        <v>45852</v>
      </c>
      <c r="B21" s="33" t="s">
        <v>289</v>
      </c>
      <c r="C21" s="36" t="s">
        <v>257</v>
      </c>
      <c r="D21" s="38" t="s">
        <v>68</v>
      </c>
      <c r="E21" s="37">
        <v>236929.97</v>
      </c>
      <c r="F21" s="19" t="s">
        <v>513</v>
      </c>
      <c r="G21" s="29" t="s">
        <v>174</v>
      </c>
      <c r="I21" s="33" t="s">
        <v>21</v>
      </c>
    </row>
    <row r="22" spans="1:9" ht="15.75" x14ac:dyDescent="0.25">
      <c r="A22" s="28">
        <v>45853</v>
      </c>
      <c r="B22" s="19" t="s">
        <v>290</v>
      </c>
      <c r="C22" s="13" t="s">
        <v>258</v>
      </c>
      <c r="D22" s="38" t="s">
        <v>713</v>
      </c>
      <c r="E22" s="32">
        <v>271606.5</v>
      </c>
      <c r="F22" s="19" t="s">
        <v>514</v>
      </c>
      <c r="G22" s="29" t="s">
        <v>174</v>
      </c>
      <c r="I22" s="19" t="s">
        <v>100</v>
      </c>
    </row>
    <row r="23" spans="1:9" ht="15.75" x14ac:dyDescent="0.25">
      <c r="A23" s="28">
        <v>45853</v>
      </c>
      <c r="B23" s="19" t="s">
        <v>291</v>
      </c>
      <c r="C23" s="13" t="s">
        <v>256</v>
      </c>
      <c r="D23" s="38" t="s">
        <v>713</v>
      </c>
      <c r="E23" s="32">
        <v>249080.38</v>
      </c>
      <c r="F23" s="19" t="s">
        <v>515</v>
      </c>
      <c r="G23" s="29" t="s">
        <v>174</v>
      </c>
      <c r="I23" s="19" t="s">
        <v>44</v>
      </c>
    </row>
    <row r="24" spans="1:9" ht="15.75" x14ac:dyDescent="0.25">
      <c r="A24" s="28">
        <v>45854</v>
      </c>
      <c r="B24" s="19" t="s">
        <v>292</v>
      </c>
      <c r="C24" s="13" t="s">
        <v>259</v>
      </c>
      <c r="D24" s="38" t="s">
        <v>80</v>
      </c>
      <c r="E24" s="32">
        <v>55803.38</v>
      </c>
      <c r="F24" s="19" t="s">
        <v>516</v>
      </c>
      <c r="G24" s="29" t="s">
        <v>174</v>
      </c>
      <c r="I24" s="19" t="s">
        <v>34</v>
      </c>
    </row>
    <row r="25" spans="1:9" ht="15.75" x14ac:dyDescent="0.25">
      <c r="A25" s="28">
        <v>45854</v>
      </c>
      <c r="B25" s="19" t="s">
        <v>293</v>
      </c>
      <c r="C25" s="13" t="s">
        <v>260</v>
      </c>
      <c r="D25" s="38" t="s">
        <v>53</v>
      </c>
      <c r="E25" s="32">
        <v>111963.38</v>
      </c>
      <c r="F25" s="19" t="s">
        <v>517</v>
      </c>
      <c r="G25" s="29" t="s">
        <v>174</v>
      </c>
      <c r="I25" s="19" t="s">
        <v>36</v>
      </c>
    </row>
    <row r="26" spans="1:9" ht="15.75" x14ac:dyDescent="0.25">
      <c r="A26" s="28">
        <v>45854</v>
      </c>
      <c r="B26" s="19" t="s">
        <v>294</v>
      </c>
      <c r="C26" s="13" t="s">
        <v>261</v>
      </c>
      <c r="D26" s="38" t="s">
        <v>54</v>
      </c>
      <c r="E26" s="32">
        <v>6212.7</v>
      </c>
      <c r="F26" s="19" t="s">
        <v>518</v>
      </c>
      <c r="G26" s="29" t="s">
        <v>174</v>
      </c>
      <c r="I26" s="19" t="s">
        <v>24</v>
      </c>
    </row>
    <row r="27" spans="1:9" ht="15.75" x14ac:dyDescent="0.25">
      <c r="A27" s="28">
        <v>45854</v>
      </c>
      <c r="B27" s="19" t="s">
        <v>226</v>
      </c>
      <c r="C27" s="13" t="s">
        <v>173</v>
      </c>
      <c r="D27" s="38" t="s">
        <v>54</v>
      </c>
      <c r="E27" s="32">
        <v>28500</v>
      </c>
      <c r="F27" s="19" t="s">
        <v>519</v>
      </c>
      <c r="G27" s="29" t="s">
        <v>174</v>
      </c>
      <c r="I27" s="19" t="s">
        <v>24</v>
      </c>
    </row>
    <row r="28" spans="1:9" ht="15.75" x14ac:dyDescent="0.25">
      <c r="A28" s="28">
        <v>45855</v>
      </c>
      <c r="B28" s="19" t="s">
        <v>225</v>
      </c>
      <c r="C28" s="13" t="s">
        <v>173</v>
      </c>
      <c r="D28" s="38" t="s">
        <v>54</v>
      </c>
      <c r="E28" s="32">
        <v>22100</v>
      </c>
      <c r="F28" s="19" t="s">
        <v>520</v>
      </c>
      <c r="G28" s="29" t="s">
        <v>174</v>
      </c>
      <c r="I28" s="19" t="s">
        <v>24</v>
      </c>
    </row>
    <row r="29" spans="1:9" ht="15.75" x14ac:dyDescent="0.25">
      <c r="A29" s="28">
        <v>45855</v>
      </c>
      <c r="B29" s="19" t="s">
        <v>295</v>
      </c>
      <c r="C29" s="13" t="s">
        <v>261</v>
      </c>
      <c r="D29" s="38" t="s">
        <v>54</v>
      </c>
      <c r="E29" s="32">
        <v>151040</v>
      </c>
      <c r="F29" s="19" t="s">
        <v>521</v>
      </c>
      <c r="G29" s="29" t="s">
        <v>174</v>
      </c>
      <c r="I29" s="19" t="s">
        <v>24</v>
      </c>
    </row>
    <row r="30" spans="1:9" ht="15.75" x14ac:dyDescent="0.25">
      <c r="A30" s="28">
        <v>45856</v>
      </c>
      <c r="B30" s="33" t="s">
        <v>296</v>
      </c>
      <c r="C30" s="13" t="s">
        <v>205</v>
      </c>
      <c r="D30" s="38" t="s">
        <v>54</v>
      </c>
      <c r="E30" s="37">
        <v>4000</v>
      </c>
      <c r="F30" s="19" t="s">
        <v>522</v>
      </c>
      <c r="G30" s="29" t="s">
        <v>174</v>
      </c>
      <c r="I30" s="19" t="s">
        <v>24</v>
      </c>
    </row>
    <row r="31" spans="1:9" ht="15.75" x14ac:dyDescent="0.25">
      <c r="A31" s="28">
        <v>45859</v>
      </c>
      <c r="B31" s="19" t="s">
        <v>297</v>
      </c>
      <c r="C31" s="13" t="s">
        <v>176</v>
      </c>
      <c r="D31" s="38" t="s">
        <v>54</v>
      </c>
      <c r="E31" s="32">
        <v>25000</v>
      </c>
      <c r="F31" s="19" t="s">
        <v>523</v>
      </c>
      <c r="G31" s="29" t="s">
        <v>174</v>
      </c>
      <c r="I31" s="19" t="s">
        <v>24</v>
      </c>
    </row>
    <row r="32" spans="1:9" ht="15.75" x14ac:dyDescent="0.25">
      <c r="A32" s="28">
        <v>45859</v>
      </c>
      <c r="B32" s="19" t="s">
        <v>298</v>
      </c>
      <c r="C32" s="13" t="s">
        <v>257</v>
      </c>
      <c r="D32" s="38" t="s">
        <v>76</v>
      </c>
      <c r="E32" s="32">
        <v>820407.98</v>
      </c>
      <c r="F32" s="19" t="s">
        <v>524</v>
      </c>
      <c r="G32" s="29" t="s">
        <v>174</v>
      </c>
      <c r="I32" s="19" t="s">
        <v>20</v>
      </c>
    </row>
    <row r="33" spans="1:9" ht="15.75" x14ac:dyDescent="0.25">
      <c r="A33" s="28">
        <v>45859</v>
      </c>
      <c r="B33" s="19" t="s">
        <v>299</v>
      </c>
      <c r="C33" s="13" t="s">
        <v>262</v>
      </c>
      <c r="D33" s="38" t="s">
        <v>51</v>
      </c>
      <c r="E33" s="32">
        <v>10910</v>
      </c>
      <c r="F33" s="19" t="s">
        <v>525</v>
      </c>
      <c r="G33" s="29" t="s">
        <v>174</v>
      </c>
      <c r="I33" s="19" t="s">
        <v>13</v>
      </c>
    </row>
    <row r="34" spans="1:9" ht="15.75" x14ac:dyDescent="0.25">
      <c r="A34" s="28">
        <v>45859</v>
      </c>
      <c r="B34" s="19" t="s">
        <v>300</v>
      </c>
      <c r="C34" s="13" t="s">
        <v>187</v>
      </c>
      <c r="D34" s="38" t="s">
        <v>54</v>
      </c>
      <c r="E34" s="32">
        <v>3000</v>
      </c>
      <c r="F34" s="19" t="s">
        <v>526</v>
      </c>
      <c r="G34" s="29" t="s">
        <v>174</v>
      </c>
      <c r="I34" s="19" t="s">
        <v>24</v>
      </c>
    </row>
    <row r="35" spans="1:9" ht="15.75" x14ac:dyDescent="0.25">
      <c r="A35" s="28">
        <v>45859</v>
      </c>
      <c r="B35" s="19" t="s">
        <v>301</v>
      </c>
      <c r="C35" s="13" t="s">
        <v>263</v>
      </c>
      <c r="D35" s="38" t="s">
        <v>73</v>
      </c>
      <c r="E35" s="32">
        <v>181012</v>
      </c>
      <c r="F35" s="19" t="s">
        <v>527</v>
      </c>
      <c r="G35" s="29" t="s">
        <v>174</v>
      </c>
      <c r="I35" s="19" t="s">
        <v>32</v>
      </c>
    </row>
    <row r="36" spans="1:9" ht="15.75" x14ac:dyDescent="0.25">
      <c r="A36" s="28">
        <v>45859</v>
      </c>
      <c r="B36" s="19" t="s">
        <v>302</v>
      </c>
      <c r="C36" s="13" t="s">
        <v>211</v>
      </c>
      <c r="D36" s="38" t="s">
        <v>55</v>
      </c>
      <c r="E36" s="32">
        <v>25871.55</v>
      </c>
      <c r="F36" s="19" t="s">
        <v>528</v>
      </c>
      <c r="G36" s="29" t="s">
        <v>174</v>
      </c>
      <c r="I36" s="19" t="s">
        <v>35</v>
      </c>
    </row>
    <row r="37" spans="1:9" ht="15.75" x14ac:dyDescent="0.25">
      <c r="A37" s="28">
        <v>45859</v>
      </c>
      <c r="B37" s="33" t="s">
        <v>303</v>
      </c>
      <c r="C37" s="36" t="s">
        <v>264</v>
      </c>
      <c r="D37" s="38" t="s">
        <v>76</v>
      </c>
      <c r="E37" s="37">
        <v>249983</v>
      </c>
      <c r="F37" s="19" t="s">
        <v>529</v>
      </c>
      <c r="G37" s="29" t="s">
        <v>174</v>
      </c>
      <c r="I37" s="33" t="s">
        <v>20</v>
      </c>
    </row>
    <row r="38" spans="1:9" ht="15.75" x14ac:dyDescent="0.25">
      <c r="A38" s="28">
        <v>45859</v>
      </c>
      <c r="B38" s="33" t="s">
        <v>304</v>
      </c>
      <c r="C38" s="13" t="s">
        <v>265</v>
      </c>
      <c r="D38" s="38" t="s">
        <v>54</v>
      </c>
      <c r="E38" s="37">
        <v>186065.43</v>
      </c>
      <c r="F38" s="33" t="s">
        <v>530</v>
      </c>
      <c r="G38" s="29" t="s">
        <v>174</v>
      </c>
      <c r="I38" s="33" t="s">
        <v>24</v>
      </c>
    </row>
    <row r="39" spans="1:9" ht="15.75" x14ac:dyDescent="0.25">
      <c r="A39" s="28">
        <v>45859</v>
      </c>
      <c r="B39" s="33" t="s">
        <v>305</v>
      </c>
      <c r="C39" s="13" t="s">
        <v>195</v>
      </c>
      <c r="D39" s="38" t="s">
        <v>54</v>
      </c>
      <c r="E39" s="37">
        <v>45513.78</v>
      </c>
      <c r="F39" s="19" t="s">
        <v>531</v>
      </c>
      <c r="G39" s="29" t="s">
        <v>174</v>
      </c>
      <c r="I39" s="19" t="s">
        <v>24</v>
      </c>
    </row>
    <row r="40" spans="1:9" ht="15.75" x14ac:dyDescent="0.25">
      <c r="A40" s="28">
        <v>45859</v>
      </c>
      <c r="B40" s="19" t="s">
        <v>306</v>
      </c>
      <c r="C40" s="13" t="s">
        <v>217</v>
      </c>
      <c r="D40" s="38" t="s">
        <v>57</v>
      </c>
      <c r="E40" s="32">
        <v>230000</v>
      </c>
      <c r="F40" s="19" t="s">
        <v>532</v>
      </c>
      <c r="G40" s="29" t="s">
        <v>174</v>
      </c>
      <c r="I40" s="19" t="s">
        <v>18</v>
      </c>
    </row>
    <row r="41" spans="1:9" ht="15.75" x14ac:dyDescent="0.25">
      <c r="A41" s="28">
        <v>45859</v>
      </c>
      <c r="B41" s="19" t="s">
        <v>307</v>
      </c>
      <c r="C41" s="13" t="s">
        <v>187</v>
      </c>
      <c r="D41" s="38" t="s">
        <v>54</v>
      </c>
      <c r="E41" s="32">
        <v>5000</v>
      </c>
      <c r="F41" s="19" t="s">
        <v>533</v>
      </c>
      <c r="G41" s="29" t="s">
        <v>174</v>
      </c>
      <c r="I41" s="19" t="s">
        <v>24</v>
      </c>
    </row>
    <row r="42" spans="1:9" ht="15.75" x14ac:dyDescent="0.25">
      <c r="A42" s="28">
        <v>45859</v>
      </c>
      <c r="B42" s="19" t="s">
        <v>308</v>
      </c>
      <c r="C42" s="13" t="s">
        <v>217</v>
      </c>
      <c r="D42" s="38" t="s">
        <v>57</v>
      </c>
      <c r="E42" s="32">
        <v>61000</v>
      </c>
      <c r="F42" s="19" t="s">
        <v>534</v>
      </c>
      <c r="G42" s="29" t="s">
        <v>174</v>
      </c>
      <c r="I42" s="19" t="s">
        <v>18</v>
      </c>
    </row>
    <row r="43" spans="1:9" ht="15.75" x14ac:dyDescent="0.25">
      <c r="A43" s="28">
        <v>45859</v>
      </c>
      <c r="B43" s="19" t="s">
        <v>309</v>
      </c>
      <c r="C43" s="13" t="s">
        <v>217</v>
      </c>
      <c r="D43" s="38" t="s">
        <v>57</v>
      </c>
      <c r="E43" s="32">
        <v>260000</v>
      </c>
      <c r="F43" s="19" t="s">
        <v>535</v>
      </c>
      <c r="G43" s="29" t="s">
        <v>174</v>
      </c>
      <c r="I43" s="19" t="s">
        <v>18</v>
      </c>
    </row>
    <row r="44" spans="1:9" ht="15.75" x14ac:dyDescent="0.25">
      <c r="A44" s="28">
        <v>45859</v>
      </c>
      <c r="B44" s="19" t="s">
        <v>310</v>
      </c>
      <c r="C44" s="13" t="s">
        <v>201</v>
      </c>
      <c r="D44" s="38" t="s">
        <v>51</v>
      </c>
      <c r="E44" s="32">
        <v>152006.22</v>
      </c>
      <c r="F44" s="19" t="s">
        <v>536</v>
      </c>
      <c r="G44" s="29" t="s">
        <v>174</v>
      </c>
      <c r="I44" s="19" t="s">
        <v>13</v>
      </c>
    </row>
    <row r="45" spans="1:9" ht="15.75" x14ac:dyDescent="0.25">
      <c r="A45" s="28">
        <v>45860</v>
      </c>
      <c r="B45" s="19" t="s">
        <v>311</v>
      </c>
      <c r="C45" s="13" t="s">
        <v>205</v>
      </c>
      <c r="D45" s="38" t="s">
        <v>54</v>
      </c>
      <c r="E45" s="32">
        <v>34225</v>
      </c>
      <c r="F45" s="19" t="s">
        <v>537</v>
      </c>
      <c r="G45" s="29" t="s">
        <v>174</v>
      </c>
      <c r="I45" s="19" t="s">
        <v>24</v>
      </c>
    </row>
    <row r="46" spans="1:9" ht="15.75" x14ac:dyDescent="0.25">
      <c r="A46" s="28">
        <v>45860</v>
      </c>
      <c r="B46" s="19" t="s">
        <v>312</v>
      </c>
      <c r="C46" s="13" t="s">
        <v>176</v>
      </c>
      <c r="D46" s="38" t="s">
        <v>54</v>
      </c>
      <c r="E46" s="32">
        <v>76100.08</v>
      </c>
      <c r="F46" s="19" t="s">
        <v>538</v>
      </c>
      <c r="G46" s="29" t="s">
        <v>174</v>
      </c>
      <c r="I46" s="19" t="s">
        <v>24</v>
      </c>
    </row>
    <row r="47" spans="1:9" x14ac:dyDescent="0.25">
      <c r="A47" s="28">
        <v>45860</v>
      </c>
      <c r="B47" s="19" t="s">
        <v>313</v>
      </c>
      <c r="C47" s="13" t="s">
        <v>172</v>
      </c>
      <c r="D47" s="19" t="s">
        <v>253</v>
      </c>
      <c r="E47" s="32">
        <v>168563</v>
      </c>
      <c r="F47" s="19" t="s">
        <v>539</v>
      </c>
      <c r="G47" s="29" t="s">
        <v>174</v>
      </c>
      <c r="I47" s="19" t="s">
        <v>171</v>
      </c>
    </row>
    <row r="48" spans="1:9" ht="15.75" x14ac:dyDescent="0.25">
      <c r="A48" s="28">
        <v>45860</v>
      </c>
      <c r="B48" s="19" t="s">
        <v>314</v>
      </c>
      <c r="C48" s="13" t="s">
        <v>261</v>
      </c>
      <c r="D48" s="38" t="s">
        <v>54</v>
      </c>
      <c r="E48" s="32">
        <v>26000</v>
      </c>
      <c r="F48" s="19" t="s">
        <v>540</v>
      </c>
      <c r="G48" s="29" t="s">
        <v>174</v>
      </c>
      <c r="I48" s="19" t="s">
        <v>24</v>
      </c>
    </row>
    <row r="49" spans="1:9" ht="15.75" x14ac:dyDescent="0.25">
      <c r="A49" s="28">
        <v>45860</v>
      </c>
      <c r="B49" s="19" t="s">
        <v>315</v>
      </c>
      <c r="C49" s="13" t="s">
        <v>221</v>
      </c>
      <c r="D49" s="38" t="s">
        <v>54</v>
      </c>
      <c r="E49" s="32">
        <v>26000</v>
      </c>
      <c r="F49" s="19" t="s">
        <v>541</v>
      </c>
      <c r="G49" s="29" t="s">
        <v>174</v>
      </c>
      <c r="I49" s="19" t="s">
        <v>24</v>
      </c>
    </row>
    <row r="50" spans="1:9" ht="15.75" x14ac:dyDescent="0.25">
      <c r="A50" s="28">
        <v>45860</v>
      </c>
      <c r="B50" s="19" t="s">
        <v>316</v>
      </c>
      <c r="C50" s="13" t="s">
        <v>176</v>
      </c>
      <c r="D50" s="38" t="s">
        <v>54</v>
      </c>
      <c r="E50" s="32">
        <v>78749.95</v>
      </c>
      <c r="F50" s="19" t="s">
        <v>542</v>
      </c>
      <c r="G50" s="29" t="s">
        <v>174</v>
      </c>
      <c r="I50" s="19" t="s">
        <v>24</v>
      </c>
    </row>
    <row r="51" spans="1:9" ht="15.75" x14ac:dyDescent="0.25">
      <c r="A51" s="28">
        <v>45860</v>
      </c>
      <c r="B51" s="19" t="s">
        <v>317</v>
      </c>
      <c r="C51" s="13" t="s">
        <v>195</v>
      </c>
      <c r="D51" s="38" t="s">
        <v>54</v>
      </c>
      <c r="E51" s="32">
        <v>539.45000000000005</v>
      </c>
      <c r="F51" s="19" t="s">
        <v>543</v>
      </c>
      <c r="G51" s="29" t="s">
        <v>174</v>
      </c>
      <c r="I51" s="19" t="s">
        <v>24</v>
      </c>
    </row>
    <row r="52" spans="1:9" ht="15.75" x14ac:dyDescent="0.25">
      <c r="A52" s="28">
        <v>45860</v>
      </c>
      <c r="B52" s="19" t="s">
        <v>246</v>
      </c>
      <c r="C52" s="13" t="s">
        <v>265</v>
      </c>
      <c r="D52" s="38" t="s">
        <v>54</v>
      </c>
      <c r="E52" s="32">
        <v>94709.16</v>
      </c>
      <c r="F52" s="19" t="s">
        <v>544</v>
      </c>
      <c r="G52" s="29" t="s">
        <v>174</v>
      </c>
      <c r="I52" s="19" t="s">
        <v>24</v>
      </c>
    </row>
    <row r="53" spans="1:9" ht="15.75" x14ac:dyDescent="0.25">
      <c r="A53" s="28">
        <v>45860</v>
      </c>
      <c r="B53" s="19" t="s">
        <v>318</v>
      </c>
      <c r="C53" s="13" t="s">
        <v>261</v>
      </c>
      <c r="D53" s="38" t="s">
        <v>54</v>
      </c>
      <c r="E53" s="32">
        <v>129387</v>
      </c>
      <c r="F53" s="19" t="s">
        <v>545</v>
      </c>
      <c r="G53" s="29" t="s">
        <v>174</v>
      </c>
      <c r="I53" s="19" t="s">
        <v>24</v>
      </c>
    </row>
    <row r="54" spans="1:9" ht="15.75" x14ac:dyDescent="0.25">
      <c r="A54" s="28">
        <v>45860</v>
      </c>
      <c r="B54" s="19" t="s">
        <v>319</v>
      </c>
      <c r="C54" s="13" t="s">
        <v>201</v>
      </c>
      <c r="D54" s="38" t="s">
        <v>51</v>
      </c>
      <c r="E54" s="32">
        <v>259482</v>
      </c>
      <c r="F54" s="19" t="s">
        <v>546</v>
      </c>
      <c r="G54" s="29" t="s">
        <v>174</v>
      </c>
      <c r="I54" s="19" t="s">
        <v>13</v>
      </c>
    </row>
    <row r="55" spans="1:9" ht="15.75" x14ac:dyDescent="0.25">
      <c r="A55" s="28">
        <v>45860</v>
      </c>
      <c r="B55" s="19" t="s">
        <v>320</v>
      </c>
      <c r="C55" s="13" t="s">
        <v>261</v>
      </c>
      <c r="D55" s="38" t="s">
        <v>54</v>
      </c>
      <c r="E55" s="32">
        <v>29700</v>
      </c>
      <c r="F55" s="19" t="s">
        <v>547</v>
      </c>
      <c r="G55" s="29" t="s">
        <v>174</v>
      </c>
      <c r="I55" s="19" t="s">
        <v>24</v>
      </c>
    </row>
    <row r="56" spans="1:9" ht="15.75" x14ac:dyDescent="0.25">
      <c r="A56" s="28">
        <v>45860</v>
      </c>
      <c r="B56" s="19" t="s">
        <v>321</v>
      </c>
      <c r="C56" s="13" t="s">
        <v>203</v>
      </c>
      <c r="D56" s="38" t="s">
        <v>54</v>
      </c>
      <c r="E56" s="32">
        <v>25312.77</v>
      </c>
      <c r="F56" s="19" t="s">
        <v>548</v>
      </c>
      <c r="G56" s="29" t="s">
        <v>174</v>
      </c>
      <c r="I56" s="19" t="s">
        <v>24</v>
      </c>
    </row>
    <row r="57" spans="1:9" ht="15.75" x14ac:dyDescent="0.25">
      <c r="A57" s="28">
        <v>45860</v>
      </c>
      <c r="B57" s="19" t="s">
        <v>231</v>
      </c>
      <c r="C57" s="13" t="s">
        <v>173</v>
      </c>
      <c r="D57" s="38" t="s">
        <v>54</v>
      </c>
      <c r="E57" s="32">
        <v>43700</v>
      </c>
      <c r="F57" s="19" t="s">
        <v>549</v>
      </c>
      <c r="G57" s="29" t="s">
        <v>174</v>
      </c>
      <c r="I57" s="19" t="s">
        <v>24</v>
      </c>
    </row>
    <row r="58" spans="1:9" ht="15.75" x14ac:dyDescent="0.25">
      <c r="A58" s="28">
        <v>45860</v>
      </c>
      <c r="B58" s="19" t="s">
        <v>322</v>
      </c>
      <c r="C58" s="13" t="s">
        <v>201</v>
      </c>
      <c r="D58" s="38" t="s">
        <v>51</v>
      </c>
      <c r="E58" s="32">
        <v>5400</v>
      </c>
      <c r="F58" s="19" t="s">
        <v>550</v>
      </c>
      <c r="G58" s="29" t="s">
        <v>174</v>
      </c>
      <c r="I58" s="19" t="s">
        <v>13</v>
      </c>
    </row>
    <row r="59" spans="1:9" ht="15.75" x14ac:dyDescent="0.25">
      <c r="A59" s="28">
        <v>45860</v>
      </c>
      <c r="B59" s="19" t="s">
        <v>323</v>
      </c>
      <c r="C59" s="13" t="s">
        <v>261</v>
      </c>
      <c r="D59" s="38" t="s">
        <v>54</v>
      </c>
      <c r="E59" s="32">
        <v>55755</v>
      </c>
      <c r="F59" s="19" t="s">
        <v>551</v>
      </c>
      <c r="G59" s="29" t="s">
        <v>174</v>
      </c>
      <c r="I59" s="19" t="s">
        <v>24</v>
      </c>
    </row>
    <row r="60" spans="1:9" ht="15.75" x14ac:dyDescent="0.25">
      <c r="A60" s="28">
        <v>45860</v>
      </c>
      <c r="B60" s="19" t="s">
        <v>324</v>
      </c>
      <c r="C60" s="13" t="s">
        <v>203</v>
      </c>
      <c r="D60" s="38" t="s">
        <v>54</v>
      </c>
      <c r="E60" s="32">
        <v>42042.53</v>
      </c>
      <c r="F60" s="19" t="s">
        <v>552</v>
      </c>
      <c r="G60" s="29" t="s">
        <v>174</v>
      </c>
      <c r="I60" s="19" t="s">
        <v>24</v>
      </c>
    </row>
    <row r="61" spans="1:9" ht="15.75" x14ac:dyDescent="0.25">
      <c r="A61" s="28">
        <v>45860</v>
      </c>
      <c r="B61" s="19" t="s">
        <v>325</v>
      </c>
      <c r="C61" s="13" t="s">
        <v>203</v>
      </c>
      <c r="D61" s="38" t="s">
        <v>54</v>
      </c>
      <c r="E61" s="32">
        <v>62201.05</v>
      </c>
      <c r="F61" s="19" t="s">
        <v>553</v>
      </c>
      <c r="G61" s="29" t="s">
        <v>174</v>
      </c>
      <c r="I61" s="19" t="s">
        <v>24</v>
      </c>
    </row>
    <row r="62" spans="1:9" ht="15.75" x14ac:dyDescent="0.25">
      <c r="A62" s="28">
        <v>45860</v>
      </c>
      <c r="B62" s="19" t="s">
        <v>326</v>
      </c>
      <c r="C62" s="13" t="s">
        <v>203</v>
      </c>
      <c r="D62" s="38" t="s">
        <v>54</v>
      </c>
      <c r="E62" s="32">
        <v>48734</v>
      </c>
      <c r="F62" s="19" t="s">
        <v>554</v>
      </c>
      <c r="G62" s="29" t="s">
        <v>174</v>
      </c>
      <c r="I62" s="19" t="s">
        <v>24</v>
      </c>
    </row>
    <row r="63" spans="1:9" ht="15.75" x14ac:dyDescent="0.25">
      <c r="A63" s="35">
        <v>45860</v>
      </c>
      <c r="B63" s="19" t="s">
        <v>327</v>
      </c>
      <c r="C63" s="13" t="s">
        <v>258</v>
      </c>
      <c r="D63" s="38" t="s">
        <v>714</v>
      </c>
      <c r="E63" s="32">
        <v>200718</v>
      </c>
      <c r="F63" s="19" t="s">
        <v>555</v>
      </c>
      <c r="G63" s="29" t="s">
        <v>174</v>
      </c>
      <c r="I63" s="19" t="s">
        <v>707</v>
      </c>
    </row>
    <row r="64" spans="1:9" ht="15.75" x14ac:dyDescent="0.25">
      <c r="A64" s="35">
        <v>45860</v>
      </c>
      <c r="B64" s="19" t="s">
        <v>328</v>
      </c>
      <c r="C64" s="13" t="s">
        <v>202</v>
      </c>
      <c r="D64" s="38" t="s">
        <v>57</v>
      </c>
      <c r="E64" s="32">
        <v>250000</v>
      </c>
      <c r="F64" s="19" t="s">
        <v>556</v>
      </c>
      <c r="G64" s="29" t="s">
        <v>174</v>
      </c>
      <c r="I64" s="19" t="s">
        <v>18</v>
      </c>
    </row>
    <row r="65" spans="1:9" ht="15.75" x14ac:dyDescent="0.25">
      <c r="A65" s="28">
        <v>45860</v>
      </c>
      <c r="B65" s="19" t="s">
        <v>329</v>
      </c>
      <c r="C65" s="13" t="s">
        <v>261</v>
      </c>
      <c r="D65" s="38" t="s">
        <v>54</v>
      </c>
      <c r="E65" s="32">
        <v>84299.199999999997</v>
      </c>
      <c r="F65" s="19" t="s">
        <v>557</v>
      </c>
      <c r="G65" s="29" t="s">
        <v>174</v>
      </c>
      <c r="I65" s="19" t="s">
        <v>708</v>
      </c>
    </row>
    <row r="66" spans="1:9" ht="15.75" x14ac:dyDescent="0.25">
      <c r="A66" s="28">
        <v>45860</v>
      </c>
      <c r="B66" s="19" t="s">
        <v>330</v>
      </c>
      <c r="C66" s="13" t="s">
        <v>209</v>
      </c>
      <c r="D66" s="38" t="s">
        <v>715</v>
      </c>
      <c r="E66" s="32">
        <v>129033</v>
      </c>
      <c r="F66" s="19" t="s">
        <v>558</v>
      </c>
      <c r="G66" s="29" t="s">
        <v>174</v>
      </c>
      <c r="I66" s="19" t="s">
        <v>181</v>
      </c>
    </row>
    <row r="67" spans="1:9" ht="15.75" x14ac:dyDescent="0.25">
      <c r="A67" s="28">
        <v>45860</v>
      </c>
      <c r="B67" s="19" t="s">
        <v>244</v>
      </c>
      <c r="C67" s="13" t="s">
        <v>198</v>
      </c>
      <c r="D67" s="38" t="s">
        <v>57</v>
      </c>
      <c r="E67" s="32">
        <v>263000</v>
      </c>
      <c r="F67" s="19" t="s">
        <v>559</v>
      </c>
      <c r="G67" s="29" t="s">
        <v>174</v>
      </c>
      <c r="I67" s="19" t="s">
        <v>18</v>
      </c>
    </row>
    <row r="68" spans="1:9" ht="15.75" x14ac:dyDescent="0.25">
      <c r="A68" s="28">
        <v>45860</v>
      </c>
      <c r="B68" s="19" t="s">
        <v>245</v>
      </c>
      <c r="C68" s="13" t="s">
        <v>198</v>
      </c>
      <c r="D68" s="38" t="s">
        <v>57</v>
      </c>
      <c r="E68" s="32">
        <v>272290</v>
      </c>
      <c r="F68" s="19" t="s">
        <v>560</v>
      </c>
      <c r="G68" s="29" t="s">
        <v>174</v>
      </c>
      <c r="I68" s="19" t="s">
        <v>18</v>
      </c>
    </row>
    <row r="69" spans="1:9" ht="15.75" x14ac:dyDescent="0.25">
      <c r="A69" s="28">
        <v>45860</v>
      </c>
      <c r="B69" s="19" t="s">
        <v>331</v>
      </c>
      <c r="C69" s="13" t="s">
        <v>176</v>
      </c>
      <c r="D69" s="38" t="s">
        <v>54</v>
      </c>
      <c r="E69" s="32">
        <v>86399.51</v>
      </c>
      <c r="F69" s="19" t="s">
        <v>561</v>
      </c>
      <c r="G69" s="29" t="s">
        <v>174</v>
      </c>
      <c r="I69" s="19" t="s">
        <v>24</v>
      </c>
    </row>
    <row r="70" spans="1:9" ht="15.75" x14ac:dyDescent="0.25">
      <c r="A70" s="28">
        <v>45860</v>
      </c>
      <c r="B70" s="19" t="s">
        <v>243</v>
      </c>
      <c r="C70" s="13" t="s">
        <v>198</v>
      </c>
      <c r="D70" s="38" t="s">
        <v>51</v>
      </c>
      <c r="E70" s="32">
        <v>226580</v>
      </c>
      <c r="F70" s="19" t="s">
        <v>562</v>
      </c>
      <c r="G70" s="29" t="s">
        <v>174</v>
      </c>
      <c r="I70" s="19" t="s">
        <v>13</v>
      </c>
    </row>
    <row r="71" spans="1:9" ht="15.75" x14ac:dyDescent="0.25">
      <c r="A71" s="28">
        <v>45860</v>
      </c>
      <c r="B71" s="19" t="s">
        <v>234</v>
      </c>
      <c r="C71" s="13" t="s">
        <v>198</v>
      </c>
      <c r="D71" s="38" t="s">
        <v>57</v>
      </c>
      <c r="E71" s="32">
        <v>267400</v>
      </c>
      <c r="F71" s="19" t="s">
        <v>563</v>
      </c>
      <c r="G71" s="29" t="s">
        <v>174</v>
      </c>
      <c r="I71" s="19" t="s">
        <v>18</v>
      </c>
    </row>
    <row r="72" spans="1:9" ht="15.75" x14ac:dyDescent="0.25">
      <c r="A72" s="28">
        <v>45860</v>
      </c>
      <c r="B72" s="19" t="s">
        <v>332</v>
      </c>
      <c r="C72" s="13" t="s">
        <v>201</v>
      </c>
      <c r="D72" s="38" t="s">
        <v>57</v>
      </c>
      <c r="E72" s="32">
        <v>242000</v>
      </c>
      <c r="F72" s="19" t="s">
        <v>564</v>
      </c>
      <c r="G72" s="29" t="s">
        <v>174</v>
      </c>
      <c r="I72" s="19" t="s">
        <v>18</v>
      </c>
    </row>
    <row r="73" spans="1:9" ht="15.75" x14ac:dyDescent="0.25">
      <c r="A73" s="28">
        <v>45860</v>
      </c>
      <c r="B73" s="19" t="s">
        <v>333</v>
      </c>
      <c r="C73" s="13" t="s">
        <v>261</v>
      </c>
      <c r="D73" s="38" t="s">
        <v>54</v>
      </c>
      <c r="E73" s="32">
        <v>88736</v>
      </c>
      <c r="F73" s="19" t="s">
        <v>565</v>
      </c>
      <c r="G73" s="29" t="s">
        <v>174</v>
      </c>
      <c r="I73" s="19" t="s">
        <v>24</v>
      </c>
    </row>
    <row r="74" spans="1:9" ht="15.75" x14ac:dyDescent="0.25">
      <c r="A74" s="28">
        <v>45860</v>
      </c>
      <c r="B74" s="19" t="s">
        <v>334</v>
      </c>
      <c r="C74" s="13" t="s">
        <v>203</v>
      </c>
      <c r="D74" s="38" t="s">
        <v>54</v>
      </c>
      <c r="E74" s="32">
        <v>20925.240000000002</v>
      </c>
      <c r="F74" s="19" t="s">
        <v>566</v>
      </c>
      <c r="G74" s="29" t="s">
        <v>174</v>
      </c>
      <c r="I74" s="19" t="s">
        <v>24</v>
      </c>
    </row>
    <row r="75" spans="1:9" ht="15.75" x14ac:dyDescent="0.25">
      <c r="A75" s="44">
        <v>45861</v>
      </c>
      <c r="B75" s="40" t="s">
        <v>335</v>
      </c>
      <c r="C75" s="50" t="s">
        <v>205</v>
      </c>
      <c r="D75" s="38" t="s">
        <v>54</v>
      </c>
      <c r="E75" s="54">
        <v>8600</v>
      </c>
      <c r="F75" s="40" t="s">
        <v>567</v>
      </c>
      <c r="G75" s="47" t="s">
        <v>174</v>
      </c>
      <c r="I75" s="40" t="s">
        <v>24</v>
      </c>
    </row>
    <row r="76" spans="1:9" ht="15.75" x14ac:dyDescent="0.25">
      <c r="A76" s="45">
        <v>45861</v>
      </c>
      <c r="B76" s="19" t="s">
        <v>336</v>
      </c>
      <c r="C76" s="51" t="s">
        <v>200</v>
      </c>
      <c r="D76" s="38" t="s">
        <v>57</v>
      </c>
      <c r="E76" s="32">
        <v>2169.31</v>
      </c>
      <c r="F76" s="41" t="s">
        <v>568</v>
      </c>
      <c r="G76" s="29" t="s">
        <v>174</v>
      </c>
      <c r="I76" s="41" t="s">
        <v>18</v>
      </c>
    </row>
    <row r="77" spans="1:9" ht="15.75" x14ac:dyDescent="0.25">
      <c r="A77" s="45">
        <v>45861</v>
      </c>
      <c r="B77" s="19" t="s">
        <v>337</v>
      </c>
      <c r="C77" s="51" t="s">
        <v>200</v>
      </c>
      <c r="D77" s="38" t="s">
        <v>57</v>
      </c>
      <c r="E77" s="32">
        <v>2169.31</v>
      </c>
      <c r="F77" s="41" t="s">
        <v>568</v>
      </c>
      <c r="G77" s="29" t="s">
        <v>174</v>
      </c>
      <c r="I77" s="41" t="s">
        <v>18</v>
      </c>
    </row>
    <row r="78" spans="1:9" ht="15.75" x14ac:dyDescent="0.25">
      <c r="A78" s="45">
        <v>45861</v>
      </c>
      <c r="B78" s="19" t="s">
        <v>338</v>
      </c>
      <c r="C78" s="51" t="s">
        <v>200</v>
      </c>
      <c r="D78" s="38" t="s">
        <v>57</v>
      </c>
      <c r="E78" s="32">
        <v>993.39</v>
      </c>
      <c r="F78" s="41" t="s">
        <v>568</v>
      </c>
      <c r="G78" s="29" t="s">
        <v>174</v>
      </c>
      <c r="I78" s="41" t="s">
        <v>18</v>
      </c>
    </row>
    <row r="79" spans="1:9" ht="15.75" x14ac:dyDescent="0.25">
      <c r="A79" s="45">
        <v>45861</v>
      </c>
      <c r="B79" s="19" t="s">
        <v>339</v>
      </c>
      <c r="C79" s="51" t="s">
        <v>200</v>
      </c>
      <c r="D79" s="38" t="s">
        <v>57</v>
      </c>
      <c r="E79" s="32">
        <v>3010</v>
      </c>
      <c r="F79" s="41" t="s">
        <v>568</v>
      </c>
      <c r="G79" s="29" t="s">
        <v>174</v>
      </c>
      <c r="I79" s="41" t="s">
        <v>18</v>
      </c>
    </row>
    <row r="80" spans="1:9" ht="15.75" x14ac:dyDescent="0.25">
      <c r="A80" s="45">
        <v>45861</v>
      </c>
      <c r="B80" s="19" t="s">
        <v>340</v>
      </c>
      <c r="C80" s="51" t="s">
        <v>200</v>
      </c>
      <c r="D80" s="38" t="s">
        <v>57</v>
      </c>
      <c r="E80" s="32">
        <v>3010</v>
      </c>
      <c r="F80" s="41" t="s">
        <v>568</v>
      </c>
      <c r="G80" s="29" t="s">
        <v>174</v>
      </c>
      <c r="I80" s="41" t="s">
        <v>18</v>
      </c>
    </row>
    <row r="81" spans="1:9" ht="15.75" x14ac:dyDescent="0.25">
      <c r="A81" s="45">
        <v>45861</v>
      </c>
      <c r="B81" s="19" t="s">
        <v>341</v>
      </c>
      <c r="C81" s="51" t="s">
        <v>200</v>
      </c>
      <c r="D81" s="38" t="s">
        <v>57</v>
      </c>
      <c r="E81" s="32">
        <v>993.39</v>
      </c>
      <c r="F81" s="41" t="s">
        <v>568</v>
      </c>
      <c r="G81" s="29" t="s">
        <v>174</v>
      </c>
      <c r="I81" s="41" t="s">
        <v>18</v>
      </c>
    </row>
    <row r="82" spans="1:9" ht="15.75" x14ac:dyDescent="0.25">
      <c r="A82" s="45">
        <v>45861</v>
      </c>
      <c r="B82" s="19" t="s">
        <v>342</v>
      </c>
      <c r="C82" s="51" t="s">
        <v>200</v>
      </c>
      <c r="D82" s="38" t="s">
        <v>57</v>
      </c>
      <c r="E82" s="32">
        <v>19167.68</v>
      </c>
      <c r="F82" s="41" t="s">
        <v>568</v>
      </c>
      <c r="G82" s="29" t="s">
        <v>174</v>
      </c>
      <c r="I82" s="41" t="s">
        <v>18</v>
      </c>
    </row>
    <row r="83" spans="1:9" ht="15.75" x14ac:dyDescent="0.25">
      <c r="A83" s="45">
        <v>45861</v>
      </c>
      <c r="B83" s="19" t="s">
        <v>343</v>
      </c>
      <c r="C83" s="51" t="s">
        <v>200</v>
      </c>
      <c r="D83" s="38" t="s">
        <v>57</v>
      </c>
      <c r="E83" s="32">
        <v>3010</v>
      </c>
      <c r="F83" s="41" t="s">
        <v>568</v>
      </c>
      <c r="G83" s="29" t="s">
        <v>174</v>
      </c>
      <c r="I83" s="41" t="s">
        <v>18</v>
      </c>
    </row>
    <row r="84" spans="1:9" ht="15.75" x14ac:dyDescent="0.25">
      <c r="A84" s="45">
        <v>45861</v>
      </c>
      <c r="B84" s="19" t="s">
        <v>344</v>
      </c>
      <c r="C84" s="51" t="s">
        <v>200</v>
      </c>
      <c r="D84" s="38" t="s">
        <v>57</v>
      </c>
      <c r="E84" s="32">
        <v>993.39</v>
      </c>
      <c r="F84" s="41" t="s">
        <v>568</v>
      </c>
      <c r="G84" s="29" t="s">
        <v>174</v>
      </c>
      <c r="I84" s="41" t="s">
        <v>18</v>
      </c>
    </row>
    <row r="85" spans="1:9" ht="15.75" x14ac:dyDescent="0.25">
      <c r="A85" s="45">
        <v>45861</v>
      </c>
      <c r="B85" s="19" t="s">
        <v>345</v>
      </c>
      <c r="C85" s="51" t="s">
        <v>200</v>
      </c>
      <c r="D85" s="38" t="s">
        <v>57</v>
      </c>
      <c r="E85" s="32">
        <v>2113.14</v>
      </c>
      <c r="F85" s="41" t="s">
        <v>568</v>
      </c>
      <c r="G85" s="29" t="s">
        <v>174</v>
      </c>
      <c r="I85" s="41" t="s">
        <v>18</v>
      </c>
    </row>
    <row r="86" spans="1:9" ht="15.75" x14ac:dyDescent="0.25">
      <c r="A86" s="45">
        <v>45861</v>
      </c>
      <c r="B86" s="19" t="s">
        <v>346</v>
      </c>
      <c r="C86" s="51" t="s">
        <v>200</v>
      </c>
      <c r="D86" s="38" t="s">
        <v>57</v>
      </c>
      <c r="E86" s="32">
        <v>3010</v>
      </c>
      <c r="F86" s="41" t="s">
        <v>568</v>
      </c>
      <c r="G86" s="29" t="s">
        <v>174</v>
      </c>
      <c r="I86" s="41" t="s">
        <v>18</v>
      </c>
    </row>
    <row r="87" spans="1:9" ht="15.75" x14ac:dyDescent="0.25">
      <c r="A87" s="45">
        <v>45861</v>
      </c>
      <c r="B87" s="19" t="s">
        <v>347</v>
      </c>
      <c r="C87" s="51" t="s">
        <v>200</v>
      </c>
      <c r="D87" s="38" t="s">
        <v>57</v>
      </c>
      <c r="E87" s="32">
        <v>19167.68</v>
      </c>
      <c r="F87" s="41" t="s">
        <v>568</v>
      </c>
      <c r="G87" s="29" t="s">
        <v>174</v>
      </c>
      <c r="I87" s="41" t="s">
        <v>18</v>
      </c>
    </row>
    <row r="88" spans="1:9" ht="15.75" x14ac:dyDescent="0.25">
      <c r="A88" s="46">
        <v>45861</v>
      </c>
      <c r="B88" s="42" t="s">
        <v>348</v>
      </c>
      <c r="C88" s="30" t="s">
        <v>261</v>
      </c>
      <c r="D88" s="38" t="s">
        <v>54</v>
      </c>
      <c r="E88" s="55">
        <v>109740</v>
      </c>
      <c r="F88" s="27" t="s">
        <v>569</v>
      </c>
      <c r="G88" s="48" t="s">
        <v>174</v>
      </c>
      <c r="I88" s="42" t="s">
        <v>24</v>
      </c>
    </row>
    <row r="89" spans="1:9" ht="15.75" x14ac:dyDescent="0.25">
      <c r="A89" s="28">
        <v>45861</v>
      </c>
      <c r="B89" s="19" t="s">
        <v>349</v>
      </c>
      <c r="C89" s="50" t="s">
        <v>187</v>
      </c>
      <c r="D89" s="38" t="s">
        <v>54</v>
      </c>
      <c r="E89" s="32">
        <v>19600</v>
      </c>
      <c r="F89" s="40" t="s">
        <v>570</v>
      </c>
      <c r="G89" s="29" t="s">
        <v>174</v>
      </c>
      <c r="I89" s="19" t="s">
        <v>24</v>
      </c>
    </row>
    <row r="90" spans="1:9" ht="15.75" x14ac:dyDescent="0.25">
      <c r="A90" s="28">
        <v>45861</v>
      </c>
      <c r="B90" s="19" t="s">
        <v>350</v>
      </c>
      <c r="C90" s="50" t="s">
        <v>205</v>
      </c>
      <c r="D90" s="38" t="s">
        <v>54</v>
      </c>
      <c r="E90" s="32">
        <v>3000</v>
      </c>
      <c r="F90" s="40" t="s">
        <v>571</v>
      </c>
      <c r="G90" s="29" t="s">
        <v>174</v>
      </c>
      <c r="I90" s="19" t="s">
        <v>24</v>
      </c>
    </row>
    <row r="91" spans="1:9" ht="15.75" x14ac:dyDescent="0.25">
      <c r="A91" s="28">
        <v>45861</v>
      </c>
      <c r="B91" s="19" t="s">
        <v>235</v>
      </c>
      <c r="C91" s="50" t="s">
        <v>198</v>
      </c>
      <c r="D91" s="38" t="s">
        <v>57</v>
      </c>
      <c r="E91" s="32">
        <v>270000</v>
      </c>
      <c r="F91" s="40" t="s">
        <v>572</v>
      </c>
      <c r="G91" s="29" t="s">
        <v>174</v>
      </c>
      <c r="I91" s="19" t="s">
        <v>18</v>
      </c>
    </row>
    <row r="92" spans="1:9" ht="15.75" x14ac:dyDescent="0.25">
      <c r="A92" s="28">
        <v>45861</v>
      </c>
      <c r="B92" s="19" t="s">
        <v>351</v>
      </c>
      <c r="C92" s="50" t="s">
        <v>205</v>
      </c>
      <c r="D92" s="38" t="s">
        <v>54</v>
      </c>
      <c r="E92" s="32">
        <v>2200</v>
      </c>
      <c r="F92" s="40" t="s">
        <v>573</v>
      </c>
      <c r="G92" s="29" t="s">
        <v>174</v>
      </c>
      <c r="I92" s="19" t="s">
        <v>24</v>
      </c>
    </row>
    <row r="93" spans="1:9" ht="15.75" x14ac:dyDescent="0.25">
      <c r="A93" s="28">
        <v>45861</v>
      </c>
      <c r="B93" s="19" t="s">
        <v>249</v>
      </c>
      <c r="C93" s="13" t="s">
        <v>173</v>
      </c>
      <c r="D93" s="38" t="s">
        <v>54</v>
      </c>
      <c r="E93" s="32">
        <v>41725</v>
      </c>
      <c r="F93" s="19" t="s">
        <v>574</v>
      </c>
      <c r="G93" s="29" t="s">
        <v>174</v>
      </c>
      <c r="I93" s="19" t="s">
        <v>24</v>
      </c>
    </row>
    <row r="94" spans="1:9" ht="15.75" x14ac:dyDescent="0.25">
      <c r="A94" s="28">
        <v>45861</v>
      </c>
      <c r="B94" s="19" t="s">
        <v>352</v>
      </c>
      <c r="C94" s="13" t="s">
        <v>201</v>
      </c>
      <c r="D94" s="38" t="s">
        <v>51</v>
      </c>
      <c r="E94" s="32">
        <v>261676.79999999999</v>
      </c>
      <c r="F94" s="19" t="s">
        <v>575</v>
      </c>
      <c r="G94" s="29" t="s">
        <v>174</v>
      </c>
      <c r="I94" s="19" t="s">
        <v>13</v>
      </c>
    </row>
    <row r="95" spans="1:9" ht="15.75" x14ac:dyDescent="0.25">
      <c r="A95" s="35">
        <v>45862</v>
      </c>
      <c r="B95" s="19" t="s">
        <v>353</v>
      </c>
      <c r="C95" s="13" t="s">
        <v>188</v>
      </c>
      <c r="D95" s="38" t="s">
        <v>54</v>
      </c>
      <c r="E95" s="32">
        <v>45729</v>
      </c>
      <c r="F95" s="19" t="s">
        <v>576</v>
      </c>
      <c r="G95" s="29" t="s">
        <v>174</v>
      </c>
      <c r="I95" s="19" t="s">
        <v>24</v>
      </c>
    </row>
    <row r="96" spans="1:9" ht="15.75" x14ac:dyDescent="0.25">
      <c r="A96" s="28">
        <v>45862</v>
      </c>
      <c r="B96" s="19" t="s">
        <v>354</v>
      </c>
      <c r="C96" s="13" t="s">
        <v>261</v>
      </c>
      <c r="D96" s="38" t="s">
        <v>54</v>
      </c>
      <c r="E96" s="32">
        <v>8625</v>
      </c>
      <c r="F96" s="19" t="s">
        <v>577</v>
      </c>
      <c r="G96" s="29" t="s">
        <v>174</v>
      </c>
      <c r="I96" s="19" t="s">
        <v>24</v>
      </c>
    </row>
    <row r="97" spans="1:9" ht="15.75" x14ac:dyDescent="0.25">
      <c r="A97" s="28">
        <v>45862</v>
      </c>
      <c r="B97" s="19" t="s">
        <v>313</v>
      </c>
      <c r="C97" s="13" t="s">
        <v>265</v>
      </c>
      <c r="D97" s="38" t="s">
        <v>54</v>
      </c>
      <c r="E97" s="32">
        <v>260240.3</v>
      </c>
      <c r="F97" s="19" t="s">
        <v>578</v>
      </c>
      <c r="G97" s="29" t="s">
        <v>174</v>
      </c>
      <c r="I97" s="19" t="s">
        <v>24</v>
      </c>
    </row>
    <row r="98" spans="1:9" ht="15.75" x14ac:dyDescent="0.25">
      <c r="A98" s="28">
        <v>45862</v>
      </c>
      <c r="B98" s="19" t="s">
        <v>236</v>
      </c>
      <c r="C98" s="13" t="s">
        <v>198</v>
      </c>
      <c r="D98" s="38" t="s">
        <v>51</v>
      </c>
      <c r="E98" s="32">
        <v>224540</v>
      </c>
      <c r="F98" s="19" t="s">
        <v>579</v>
      </c>
      <c r="G98" s="29" t="s">
        <v>174</v>
      </c>
      <c r="I98" s="19" t="s">
        <v>13</v>
      </c>
    </row>
    <row r="99" spans="1:9" ht="15.75" x14ac:dyDescent="0.25">
      <c r="A99" s="28">
        <v>45862</v>
      </c>
      <c r="B99" s="19" t="s">
        <v>355</v>
      </c>
      <c r="C99" s="13" t="s">
        <v>266</v>
      </c>
      <c r="D99" s="38" t="s">
        <v>55</v>
      </c>
      <c r="E99" s="32">
        <v>53912</v>
      </c>
      <c r="F99" s="19" t="s">
        <v>580</v>
      </c>
      <c r="G99" s="29" t="s">
        <v>174</v>
      </c>
      <c r="I99" s="19" t="s">
        <v>35</v>
      </c>
    </row>
    <row r="100" spans="1:9" ht="15.75" x14ac:dyDescent="0.25">
      <c r="A100" s="28">
        <v>45862</v>
      </c>
      <c r="B100" s="19" t="s">
        <v>356</v>
      </c>
      <c r="C100" s="13" t="s">
        <v>176</v>
      </c>
      <c r="D100" s="38" t="s">
        <v>54</v>
      </c>
      <c r="E100" s="32">
        <v>65960</v>
      </c>
      <c r="F100" s="19" t="s">
        <v>581</v>
      </c>
      <c r="G100" s="29" t="s">
        <v>174</v>
      </c>
      <c r="I100" s="19" t="s">
        <v>24</v>
      </c>
    </row>
    <row r="101" spans="1:9" ht="15.75" x14ac:dyDescent="0.25">
      <c r="A101" s="28">
        <v>45862</v>
      </c>
      <c r="B101" s="19" t="s">
        <v>242</v>
      </c>
      <c r="C101" s="13" t="s">
        <v>198</v>
      </c>
      <c r="D101" s="38" t="s">
        <v>57</v>
      </c>
      <c r="E101" s="32">
        <v>263000</v>
      </c>
      <c r="F101" s="19" t="s">
        <v>582</v>
      </c>
      <c r="G101" s="29" t="s">
        <v>174</v>
      </c>
      <c r="I101" s="19" t="s">
        <v>18</v>
      </c>
    </row>
    <row r="102" spans="1:9" ht="15.75" x14ac:dyDescent="0.25">
      <c r="A102" s="28">
        <v>45862</v>
      </c>
      <c r="B102" s="19" t="s">
        <v>354</v>
      </c>
      <c r="C102" s="13" t="s">
        <v>198</v>
      </c>
      <c r="D102" s="38" t="s">
        <v>51</v>
      </c>
      <c r="E102" s="32">
        <v>272110</v>
      </c>
      <c r="F102" s="19" t="s">
        <v>583</v>
      </c>
      <c r="G102" s="29" t="s">
        <v>174</v>
      </c>
      <c r="I102" s="19" t="s">
        <v>13</v>
      </c>
    </row>
    <row r="103" spans="1:9" ht="15.75" x14ac:dyDescent="0.25">
      <c r="A103" s="28">
        <v>45862</v>
      </c>
      <c r="B103" s="19" t="s">
        <v>357</v>
      </c>
      <c r="C103" s="13" t="s">
        <v>261</v>
      </c>
      <c r="D103" s="38" t="s">
        <v>54</v>
      </c>
      <c r="E103" s="32">
        <v>63720</v>
      </c>
      <c r="F103" s="19" t="s">
        <v>584</v>
      </c>
      <c r="G103" s="29" t="s">
        <v>174</v>
      </c>
      <c r="I103" s="19" t="s">
        <v>24</v>
      </c>
    </row>
    <row r="104" spans="1:9" ht="15.75" x14ac:dyDescent="0.25">
      <c r="A104" s="28">
        <v>45862</v>
      </c>
      <c r="B104" s="19" t="s">
        <v>241</v>
      </c>
      <c r="C104" s="13" t="s">
        <v>198</v>
      </c>
      <c r="D104" s="38" t="s">
        <v>57</v>
      </c>
      <c r="E104" s="32">
        <v>272290</v>
      </c>
      <c r="F104" s="19" t="s">
        <v>585</v>
      </c>
      <c r="G104" s="29" t="s">
        <v>174</v>
      </c>
      <c r="I104" s="19" t="s">
        <v>18</v>
      </c>
    </row>
    <row r="105" spans="1:9" ht="15.75" x14ac:dyDescent="0.25">
      <c r="A105" s="28">
        <v>45862</v>
      </c>
      <c r="B105" s="19" t="s">
        <v>358</v>
      </c>
      <c r="C105" s="13" t="s">
        <v>176</v>
      </c>
      <c r="D105" s="38" t="s">
        <v>54</v>
      </c>
      <c r="E105" s="32">
        <v>49000</v>
      </c>
      <c r="F105" s="19" t="s">
        <v>586</v>
      </c>
      <c r="G105" s="29" t="s">
        <v>174</v>
      </c>
      <c r="I105" s="19" t="s">
        <v>24</v>
      </c>
    </row>
    <row r="106" spans="1:9" ht="15.75" x14ac:dyDescent="0.25">
      <c r="A106" s="28">
        <v>45862</v>
      </c>
      <c r="B106" s="19" t="s">
        <v>359</v>
      </c>
      <c r="C106" s="13" t="s">
        <v>198</v>
      </c>
      <c r="D106" s="38" t="s">
        <v>57</v>
      </c>
      <c r="E106" s="32">
        <v>272250</v>
      </c>
      <c r="F106" s="19" t="s">
        <v>587</v>
      </c>
      <c r="G106" s="29" t="s">
        <v>174</v>
      </c>
      <c r="I106" s="19" t="s">
        <v>18</v>
      </c>
    </row>
    <row r="107" spans="1:9" ht="15.75" x14ac:dyDescent="0.25">
      <c r="A107" s="28">
        <v>45862</v>
      </c>
      <c r="B107" s="19" t="s">
        <v>360</v>
      </c>
      <c r="C107" s="13" t="s">
        <v>261</v>
      </c>
      <c r="D107" s="38" t="s">
        <v>80</v>
      </c>
      <c r="E107" s="32">
        <v>132160</v>
      </c>
      <c r="F107" s="19" t="s">
        <v>588</v>
      </c>
      <c r="G107" s="29" t="s">
        <v>174</v>
      </c>
      <c r="I107" s="19" t="s">
        <v>34</v>
      </c>
    </row>
    <row r="108" spans="1:9" ht="15.75" x14ac:dyDescent="0.25">
      <c r="A108" s="28">
        <v>45862</v>
      </c>
      <c r="B108" s="19" t="s">
        <v>361</v>
      </c>
      <c r="C108" s="13" t="s">
        <v>267</v>
      </c>
      <c r="D108" s="38" t="s">
        <v>55</v>
      </c>
      <c r="E108" s="32">
        <v>48000</v>
      </c>
      <c r="F108" s="19" t="s">
        <v>589</v>
      </c>
      <c r="G108" s="29" t="s">
        <v>174</v>
      </c>
      <c r="I108" s="19" t="s">
        <v>35</v>
      </c>
    </row>
    <row r="109" spans="1:9" ht="15.75" x14ac:dyDescent="0.25">
      <c r="A109" s="28">
        <v>45862</v>
      </c>
      <c r="B109" s="19" t="s">
        <v>362</v>
      </c>
      <c r="C109" s="13" t="s">
        <v>261</v>
      </c>
      <c r="D109" s="38" t="s">
        <v>54</v>
      </c>
      <c r="E109" s="32">
        <v>269520</v>
      </c>
      <c r="F109" s="19" t="s">
        <v>590</v>
      </c>
      <c r="G109" s="29" t="s">
        <v>174</v>
      </c>
      <c r="I109" s="19" t="s">
        <v>24</v>
      </c>
    </row>
    <row r="110" spans="1:9" ht="15.75" x14ac:dyDescent="0.25">
      <c r="A110" s="28">
        <v>45862</v>
      </c>
      <c r="B110" s="19" t="s">
        <v>363</v>
      </c>
      <c r="C110" s="13" t="s">
        <v>261</v>
      </c>
      <c r="D110" s="38" t="s">
        <v>80</v>
      </c>
      <c r="E110" s="32">
        <v>134520</v>
      </c>
      <c r="F110" s="19" t="s">
        <v>591</v>
      </c>
      <c r="G110" s="29" t="s">
        <v>174</v>
      </c>
      <c r="I110" s="19" t="s">
        <v>34</v>
      </c>
    </row>
    <row r="111" spans="1:9" ht="15.75" x14ac:dyDescent="0.25">
      <c r="A111" s="28">
        <v>45862</v>
      </c>
      <c r="B111" s="19" t="s">
        <v>246</v>
      </c>
      <c r="C111" s="13" t="s">
        <v>188</v>
      </c>
      <c r="D111" s="38" t="s">
        <v>54</v>
      </c>
      <c r="E111" s="32">
        <v>14025</v>
      </c>
      <c r="F111" s="19" t="s">
        <v>592</v>
      </c>
      <c r="G111" s="29" t="s">
        <v>174</v>
      </c>
      <c r="I111" s="19" t="s">
        <v>24</v>
      </c>
    </row>
    <row r="112" spans="1:9" ht="15.75" x14ac:dyDescent="0.25">
      <c r="A112" s="28">
        <v>45862</v>
      </c>
      <c r="B112" s="19" t="s">
        <v>364</v>
      </c>
      <c r="C112" s="13" t="s">
        <v>266</v>
      </c>
      <c r="D112" s="38" t="s">
        <v>55</v>
      </c>
      <c r="E112" s="32">
        <v>950</v>
      </c>
      <c r="F112" s="19" t="s">
        <v>593</v>
      </c>
      <c r="G112" s="29" t="s">
        <v>174</v>
      </c>
      <c r="I112" s="19" t="s">
        <v>35</v>
      </c>
    </row>
    <row r="113" spans="1:9" ht="15.75" x14ac:dyDescent="0.25">
      <c r="A113" s="28">
        <v>45862</v>
      </c>
      <c r="B113" s="19" t="s">
        <v>365</v>
      </c>
      <c r="C113" s="13" t="s">
        <v>201</v>
      </c>
      <c r="D113" s="38" t="s">
        <v>57</v>
      </c>
      <c r="E113" s="32">
        <v>269460</v>
      </c>
      <c r="F113" s="19" t="s">
        <v>594</v>
      </c>
      <c r="G113" s="29" t="s">
        <v>174</v>
      </c>
      <c r="I113" s="19" t="s">
        <v>18</v>
      </c>
    </row>
    <row r="114" spans="1:9" ht="15.75" x14ac:dyDescent="0.25">
      <c r="A114" s="28">
        <v>45862</v>
      </c>
      <c r="B114" s="19" t="s">
        <v>366</v>
      </c>
      <c r="C114" s="13" t="s">
        <v>211</v>
      </c>
      <c r="D114" s="38" t="s">
        <v>55</v>
      </c>
      <c r="E114" s="32">
        <v>17247.7</v>
      </c>
      <c r="F114" s="19" t="s">
        <v>595</v>
      </c>
      <c r="G114" s="29" t="s">
        <v>174</v>
      </c>
      <c r="I114" s="19" t="s">
        <v>35</v>
      </c>
    </row>
    <row r="115" spans="1:9" ht="15.75" x14ac:dyDescent="0.25">
      <c r="A115" s="28">
        <v>45862</v>
      </c>
      <c r="B115" s="19" t="s">
        <v>367</v>
      </c>
      <c r="C115" s="13" t="s">
        <v>208</v>
      </c>
      <c r="D115" s="38" t="s">
        <v>60</v>
      </c>
      <c r="E115" s="32">
        <v>269984</v>
      </c>
      <c r="F115" s="19" t="s">
        <v>596</v>
      </c>
      <c r="G115" s="29" t="s">
        <v>174</v>
      </c>
      <c r="I115" s="19" t="s">
        <v>31</v>
      </c>
    </row>
    <row r="116" spans="1:9" ht="15.75" x14ac:dyDescent="0.25">
      <c r="A116" s="28">
        <v>45862</v>
      </c>
      <c r="B116" s="19" t="s">
        <v>332</v>
      </c>
      <c r="C116" s="13" t="s">
        <v>201</v>
      </c>
      <c r="D116" s="38" t="s">
        <v>51</v>
      </c>
      <c r="E116" s="32">
        <v>270781.68</v>
      </c>
      <c r="F116" s="19" t="s">
        <v>597</v>
      </c>
      <c r="G116" s="29" t="s">
        <v>174</v>
      </c>
      <c r="I116" s="19" t="s">
        <v>13</v>
      </c>
    </row>
    <row r="117" spans="1:9" ht="15.75" x14ac:dyDescent="0.25">
      <c r="A117" s="28">
        <v>45862</v>
      </c>
      <c r="B117" s="19" t="s">
        <v>368</v>
      </c>
      <c r="C117" s="13" t="s">
        <v>201</v>
      </c>
      <c r="D117" s="38" t="s">
        <v>57</v>
      </c>
      <c r="E117" s="32">
        <v>59520</v>
      </c>
      <c r="F117" s="19" t="s">
        <v>598</v>
      </c>
      <c r="G117" s="29" t="s">
        <v>174</v>
      </c>
      <c r="I117" s="19" t="s">
        <v>18</v>
      </c>
    </row>
    <row r="118" spans="1:9" ht="15.75" x14ac:dyDescent="0.25">
      <c r="A118" s="28">
        <v>45862</v>
      </c>
      <c r="B118" s="19" t="s">
        <v>369</v>
      </c>
      <c r="C118" s="13" t="s">
        <v>257</v>
      </c>
      <c r="D118" s="38" t="s">
        <v>76</v>
      </c>
      <c r="E118" s="32">
        <v>1117961.5</v>
      </c>
      <c r="F118" s="19" t="s">
        <v>599</v>
      </c>
      <c r="G118" s="29" t="s">
        <v>174</v>
      </c>
      <c r="I118" s="19" t="s">
        <v>20</v>
      </c>
    </row>
    <row r="119" spans="1:9" ht="15.75" x14ac:dyDescent="0.25">
      <c r="A119" s="28">
        <v>45862</v>
      </c>
      <c r="B119" s="19" t="s">
        <v>370</v>
      </c>
      <c r="C119" s="13" t="s">
        <v>201</v>
      </c>
      <c r="D119" s="38" t="s">
        <v>57</v>
      </c>
      <c r="E119" s="32">
        <v>272138</v>
      </c>
      <c r="F119" s="19" t="s">
        <v>600</v>
      </c>
      <c r="G119" s="29" t="s">
        <v>174</v>
      </c>
      <c r="I119" s="19" t="s">
        <v>18</v>
      </c>
    </row>
    <row r="120" spans="1:9" ht="15.75" x14ac:dyDescent="0.25">
      <c r="A120" s="28">
        <v>45862</v>
      </c>
      <c r="B120" s="19" t="s">
        <v>371</v>
      </c>
      <c r="C120" s="13" t="s">
        <v>195</v>
      </c>
      <c r="D120" s="38" t="s">
        <v>54</v>
      </c>
      <c r="E120" s="32">
        <v>52768.79</v>
      </c>
      <c r="F120" s="19" t="s">
        <v>601</v>
      </c>
      <c r="G120" s="29" t="s">
        <v>174</v>
      </c>
      <c r="I120" s="19" t="s">
        <v>24</v>
      </c>
    </row>
    <row r="121" spans="1:9" ht="15.75" x14ac:dyDescent="0.25">
      <c r="A121" s="28">
        <v>45862</v>
      </c>
      <c r="B121" s="19" t="s">
        <v>238</v>
      </c>
      <c r="C121" s="13" t="s">
        <v>198</v>
      </c>
      <c r="D121" s="38" t="s">
        <v>57</v>
      </c>
      <c r="E121" s="32">
        <v>270000</v>
      </c>
      <c r="F121" s="19" t="s">
        <v>602</v>
      </c>
      <c r="G121" s="29" t="s">
        <v>174</v>
      </c>
      <c r="I121" s="19" t="s">
        <v>18</v>
      </c>
    </row>
    <row r="122" spans="1:9" ht="15.75" x14ac:dyDescent="0.25">
      <c r="A122" s="28">
        <v>45862</v>
      </c>
      <c r="B122" s="19" t="s">
        <v>372</v>
      </c>
      <c r="C122" s="13" t="s">
        <v>201</v>
      </c>
      <c r="D122" s="38" t="s">
        <v>57</v>
      </c>
      <c r="E122" s="32">
        <v>272490</v>
      </c>
      <c r="F122" s="19" t="s">
        <v>603</v>
      </c>
      <c r="G122" s="29" t="s">
        <v>174</v>
      </c>
      <c r="I122" s="19" t="s">
        <v>18</v>
      </c>
    </row>
    <row r="123" spans="1:9" ht="15.75" x14ac:dyDescent="0.25">
      <c r="A123" s="28">
        <v>45862</v>
      </c>
      <c r="B123" s="19" t="s">
        <v>373</v>
      </c>
      <c r="C123" s="13" t="s">
        <v>201</v>
      </c>
      <c r="D123" s="38" t="s">
        <v>57</v>
      </c>
      <c r="E123" s="32">
        <v>271525</v>
      </c>
      <c r="F123" s="19" t="s">
        <v>604</v>
      </c>
      <c r="G123" s="29" t="s">
        <v>174</v>
      </c>
      <c r="I123" s="19" t="s">
        <v>18</v>
      </c>
    </row>
    <row r="124" spans="1:9" ht="15.75" x14ac:dyDescent="0.25">
      <c r="A124" s="28">
        <v>45862</v>
      </c>
      <c r="B124" s="19" t="s">
        <v>374</v>
      </c>
      <c r="C124" s="13" t="s">
        <v>268</v>
      </c>
      <c r="D124" s="38" t="s">
        <v>51</v>
      </c>
      <c r="E124" s="32">
        <v>272860.84000000003</v>
      </c>
      <c r="F124" s="19" t="s">
        <v>605</v>
      </c>
      <c r="G124" s="29" t="s">
        <v>174</v>
      </c>
      <c r="I124" s="19" t="s">
        <v>13</v>
      </c>
    </row>
    <row r="125" spans="1:9" ht="15.75" x14ac:dyDescent="0.25">
      <c r="A125" s="28">
        <v>45862</v>
      </c>
      <c r="B125" s="19" t="s">
        <v>375</v>
      </c>
      <c r="C125" s="13" t="s">
        <v>269</v>
      </c>
      <c r="D125" s="38" t="s">
        <v>51</v>
      </c>
      <c r="E125" s="32">
        <v>2400</v>
      </c>
      <c r="F125" s="19" t="s">
        <v>606</v>
      </c>
      <c r="G125" s="29" t="s">
        <v>174</v>
      </c>
      <c r="I125" s="19" t="s">
        <v>13</v>
      </c>
    </row>
    <row r="126" spans="1:9" ht="15.75" x14ac:dyDescent="0.25">
      <c r="A126" s="28">
        <v>45862</v>
      </c>
      <c r="B126" s="19" t="s">
        <v>376</v>
      </c>
      <c r="C126" s="13" t="s">
        <v>268</v>
      </c>
      <c r="D126" s="38" t="s">
        <v>51</v>
      </c>
      <c r="E126" s="32">
        <v>202381.8</v>
      </c>
      <c r="F126" s="19" t="s">
        <v>607</v>
      </c>
      <c r="G126" s="29" t="s">
        <v>174</v>
      </c>
      <c r="I126" s="19" t="s">
        <v>13</v>
      </c>
    </row>
    <row r="127" spans="1:9" ht="15.75" x14ac:dyDescent="0.25">
      <c r="A127" s="28">
        <v>45862</v>
      </c>
      <c r="B127" s="19" t="s">
        <v>326</v>
      </c>
      <c r="C127" s="13" t="s">
        <v>268</v>
      </c>
      <c r="D127" s="38" t="s">
        <v>51</v>
      </c>
      <c r="E127" s="32">
        <v>271071.24</v>
      </c>
      <c r="F127" s="19" t="s">
        <v>608</v>
      </c>
      <c r="G127" s="29" t="s">
        <v>174</v>
      </c>
      <c r="I127" s="19" t="s">
        <v>13</v>
      </c>
    </row>
    <row r="128" spans="1:9" ht="15.75" x14ac:dyDescent="0.25">
      <c r="A128" s="28">
        <v>45862</v>
      </c>
      <c r="B128" s="19" t="s">
        <v>334</v>
      </c>
      <c r="C128" s="13" t="s">
        <v>268</v>
      </c>
      <c r="D128" s="38" t="s">
        <v>65</v>
      </c>
      <c r="E128" s="32">
        <v>233840.78</v>
      </c>
      <c r="F128" s="19" t="s">
        <v>609</v>
      </c>
      <c r="G128" s="29" t="s">
        <v>174</v>
      </c>
      <c r="I128" s="19" t="s">
        <v>11</v>
      </c>
    </row>
    <row r="129" spans="1:9" ht="15.75" x14ac:dyDescent="0.25">
      <c r="A129" s="28">
        <v>45862</v>
      </c>
      <c r="B129" s="19" t="s">
        <v>377</v>
      </c>
      <c r="C129" s="13" t="s">
        <v>201</v>
      </c>
      <c r="D129" s="38" t="s">
        <v>57</v>
      </c>
      <c r="E129" s="32">
        <v>270000</v>
      </c>
      <c r="F129" s="19" t="s">
        <v>610</v>
      </c>
      <c r="G129" s="29" t="s">
        <v>174</v>
      </c>
      <c r="I129" s="19" t="s">
        <v>18</v>
      </c>
    </row>
    <row r="130" spans="1:9" ht="15.75" x14ac:dyDescent="0.25">
      <c r="A130" s="28">
        <v>45862</v>
      </c>
      <c r="B130" s="19" t="s">
        <v>378</v>
      </c>
      <c r="C130" s="13" t="s">
        <v>268</v>
      </c>
      <c r="D130" s="38" t="s">
        <v>57</v>
      </c>
      <c r="E130" s="32">
        <v>247600</v>
      </c>
      <c r="F130" s="19" t="s">
        <v>611</v>
      </c>
      <c r="G130" s="29" t="s">
        <v>174</v>
      </c>
      <c r="I130" s="19" t="s">
        <v>18</v>
      </c>
    </row>
    <row r="131" spans="1:9" ht="15.75" x14ac:dyDescent="0.25">
      <c r="A131" s="28">
        <v>45862</v>
      </c>
      <c r="B131" s="19" t="s">
        <v>379</v>
      </c>
      <c r="C131" s="13" t="s">
        <v>201</v>
      </c>
      <c r="D131" s="38" t="s">
        <v>57</v>
      </c>
      <c r="E131" s="32">
        <v>270000</v>
      </c>
      <c r="F131" s="19" t="s">
        <v>612</v>
      </c>
      <c r="G131" s="29" t="s">
        <v>174</v>
      </c>
      <c r="I131" s="19" t="s">
        <v>18</v>
      </c>
    </row>
    <row r="132" spans="1:9" ht="15.75" x14ac:dyDescent="0.25">
      <c r="A132" s="46">
        <v>45862</v>
      </c>
      <c r="B132" s="42" t="s">
        <v>380</v>
      </c>
      <c r="C132" s="52" t="s">
        <v>268</v>
      </c>
      <c r="D132" s="38" t="s">
        <v>51</v>
      </c>
      <c r="E132" s="55">
        <v>187665</v>
      </c>
      <c r="F132" s="42" t="s">
        <v>613</v>
      </c>
      <c r="G132" s="29" t="s">
        <v>174</v>
      </c>
      <c r="I132" s="42" t="s">
        <v>13</v>
      </c>
    </row>
    <row r="133" spans="1:9" ht="15.75" x14ac:dyDescent="0.25">
      <c r="A133" s="28">
        <v>45863</v>
      </c>
      <c r="B133" s="19" t="s">
        <v>381</v>
      </c>
      <c r="C133" s="13" t="s">
        <v>201</v>
      </c>
      <c r="D133" s="38" t="s">
        <v>57</v>
      </c>
      <c r="E133" s="32">
        <v>82500</v>
      </c>
      <c r="F133" s="19" t="s">
        <v>614</v>
      </c>
      <c r="G133" s="29" t="s">
        <v>174</v>
      </c>
      <c r="I133" s="19" t="s">
        <v>18</v>
      </c>
    </row>
    <row r="134" spans="1:9" ht="15.75" x14ac:dyDescent="0.25">
      <c r="A134" s="28">
        <v>45863</v>
      </c>
      <c r="B134" s="19" t="s">
        <v>382</v>
      </c>
      <c r="C134" s="13" t="s">
        <v>201</v>
      </c>
      <c r="D134" s="38" t="s">
        <v>57</v>
      </c>
      <c r="E134" s="32">
        <v>272610</v>
      </c>
      <c r="F134" s="19" t="s">
        <v>615</v>
      </c>
      <c r="G134" s="29" t="s">
        <v>174</v>
      </c>
      <c r="I134" s="19" t="s">
        <v>18</v>
      </c>
    </row>
    <row r="135" spans="1:9" ht="15.75" x14ac:dyDescent="0.25">
      <c r="A135" s="28">
        <v>45863</v>
      </c>
      <c r="B135" s="19" t="s">
        <v>383</v>
      </c>
      <c r="C135" s="13" t="s">
        <v>176</v>
      </c>
      <c r="D135" s="38" t="s">
        <v>80</v>
      </c>
      <c r="E135" s="32">
        <v>116999.48</v>
      </c>
      <c r="F135" s="19" t="s">
        <v>616</v>
      </c>
      <c r="G135" s="29" t="s">
        <v>174</v>
      </c>
      <c r="I135" s="19" t="s">
        <v>34</v>
      </c>
    </row>
    <row r="136" spans="1:9" ht="15.75" x14ac:dyDescent="0.25">
      <c r="A136" s="28">
        <v>45863</v>
      </c>
      <c r="B136" s="19" t="s">
        <v>384</v>
      </c>
      <c r="C136" s="13" t="s">
        <v>201</v>
      </c>
      <c r="D136" s="38" t="s">
        <v>57</v>
      </c>
      <c r="E136" s="32">
        <v>247470</v>
      </c>
      <c r="F136" s="19" t="s">
        <v>617</v>
      </c>
      <c r="G136" s="29" t="s">
        <v>174</v>
      </c>
      <c r="I136" s="19" t="s">
        <v>18</v>
      </c>
    </row>
    <row r="137" spans="1:9" ht="15.75" x14ac:dyDescent="0.25">
      <c r="A137" s="28">
        <v>45863</v>
      </c>
      <c r="B137" s="19" t="s">
        <v>385</v>
      </c>
      <c r="C137" s="13" t="s">
        <v>209</v>
      </c>
      <c r="D137" s="38" t="s">
        <v>715</v>
      </c>
      <c r="E137" s="32">
        <v>154462</v>
      </c>
      <c r="F137" s="19" t="s">
        <v>618</v>
      </c>
      <c r="G137" s="29" t="s">
        <v>174</v>
      </c>
      <c r="I137" s="19" t="s">
        <v>181</v>
      </c>
    </row>
    <row r="138" spans="1:9" ht="15.75" x14ac:dyDescent="0.25">
      <c r="A138" s="28">
        <v>45863</v>
      </c>
      <c r="B138" s="19" t="s">
        <v>386</v>
      </c>
      <c r="C138" s="13" t="s">
        <v>218</v>
      </c>
      <c r="D138" s="38" t="s">
        <v>55</v>
      </c>
      <c r="E138" s="32">
        <v>135313.15</v>
      </c>
      <c r="F138" s="19" t="s">
        <v>619</v>
      </c>
      <c r="G138" s="29" t="s">
        <v>174</v>
      </c>
      <c r="I138" s="19" t="s">
        <v>35</v>
      </c>
    </row>
    <row r="139" spans="1:9" ht="15.75" x14ac:dyDescent="0.25">
      <c r="A139" s="28">
        <v>45863</v>
      </c>
      <c r="B139" s="19" t="s">
        <v>387</v>
      </c>
      <c r="C139" s="13" t="s">
        <v>208</v>
      </c>
      <c r="D139" s="38" t="s">
        <v>60</v>
      </c>
      <c r="E139" s="32">
        <v>263081</v>
      </c>
      <c r="F139" s="19" t="s">
        <v>620</v>
      </c>
      <c r="G139" s="29" t="s">
        <v>174</v>
      </c>
      <c r="I139" s="19" t="s">
        <v>31</v>
      </c>
    </row>
    <row r="140" spans="1:9" ht="15.75" x14ac:dyDescent="0.25">
      <c r="A140" s="28">
        <v>45863</v>
      </c>
      <c r="B140" s="19" t="s">
        <v>237</v>
      </c>
      <c r="C140" s="13" t="s">
        <v>198</v>
      </c>
      <c r="D140" s="38" t="s">
        <v>57</v>
      </c>
      <c r="E140" s="32">
        <v>231280</v>
      </c>
      <c r="F140" s="19" t="s">
        <v>621</v>
      </c>
      <c r="G140" s="29" t="s">
        <v>174</v>
      </c>
      <c r="I140" s="19" t="s">
        <v>18</v>
      </c>
    </row>
    <row r="141" spans="1:9" ht="15.75" x14ac:dyDescent="0.25">
      <c r="A141" s="28">
        <v>45863</v>
      </c>
      <c r="B141" s="19" t="s">
        <v>388</v>
      </c>
      <c r="C141" s="13" t="s">
        <v>199</v>
      </c>
      <c r="D141" s="38" t="s">
        <v>51</v>
      </c>
      <c r="E141" s="32">
        <v>80905.440000000002</v>
      </c>
      <c r="F141" s="19" t="s">
        <v>622</v>
      </c>
      <c r="G141" s="29" t="s">
        <v>174</v>
      </c>
      <c r="I141" s="19" t="s">
        <v>13</v>
      </c>
    </row>
    <row r="142" spans="1:9" ht="15.75" x14ac:dyDescent="0.25">
      <c r="A142" s="28">
        <v>45863</v>
      </c>
      <c r="B142" s="19" t="s">
        <v>248</v>
      </c>
      <c r="C142" s="13" t="s">
        <v>198</v>
      </c>
      <c r="D142" s="38" t="s">
        <v>51</v>
      </c>
      <c r="E142" s="32">
        <v>270066</v>
      </c>
      <c r="F142" s="19" t="s">
        <v>623</v>
      </c>
      <c r="G142" s="29" t="s">
        <v>174</v>
      </c>
      <c r="I142" s="19" t="s">
        <v>13</v>
      </c>
    </row>
    <row r="143" spans="1:9" ht="15.75" x14ac:dyDescent="0.25">
      <c r="A143" s="28">
        <v>45863</v>
      </c>
      <c r="B143" s="19" t="s">
        <v>389</v>
      </c>
      <c r="C143" s="13" t="s">
        <v>218</v>
      </c>
      <c r="D143" s="38" t="s">
        <v>51</v>
      </c>
      <c r="E143" s="32">
        <v>100777.1</v>
      </c>
      <c r="F143" s="19" t="s">
        <v>624</v>
      </c>
      <c r="G143" s="29" t="s">
        <v>174</v>
      </c>
      <c r="I143" s="19" t="s">
        <v>13</v>
      </c>
    </row>
    <row r="144" spans="1:9" ht="15.75" x14ac:dyDescent="0.25">
      <c r="A144" s="28">
        <v>45863</v>
      </c>
      <c r="B144" s="19" t="s">
        <v>247</v>
      </c>
      <c r="C144" s="13" t="s">
        <v>188</v>
      </c>
      <c r="D144" s="38" t="s">
        <v>54</v>
      </c>
      <c r="E144" s="32">
        <v>14439.8</v>
      </c>
      <c r="F144" s="19" t="s">
        <v>625</v>
      </c>
      <c r="G144" s="29" t="s">
        <v>174</v>
      </c>
      <c r="I144" s="19" t="s">
        <v>24</v>
      </c>
    </row>
    <row r="145" spans="1:9" ht="15.75" x14ac:dyDescent="0.25">
      <c r="A145" s="28">
        <v>45863</v>
      </c>
      <c r="B145" s="19" t="s">
        <v>390</v>
      </c>
      <c r="C145" s="13" t="s">
        <v>196</v>
      </c>
      <c r="D145" s="38" t="s">
        <v>51</v>
      </c>
      <c r="E145" s="32">
        <v>86513.02</v>
      </c>
      <c r="F145" s="19" t="s">
        <v>626</v>
      </c>
      <c r="G145" s="29" t="s">
        <v>174</v>
      </c>
      <c r="I145" s="19" t="s">
        <v>184</v>
      </c>
    </row>
    <row r="146" spans="1:9" ht="15.75" x14ac:dyDescent="0.25">
      <c r="A146" s="28">
        <v>45863</v>
      </c>
      <c r="B146" s="19" t="s">
        <v>391</v>
      </c>
      <c r="C146" s="13" t="s">
        <v>204</v>
      </c>
      <c r="D146" s="38" t="s">
        <v>51</v>
      </c>
      <c r="E146" s="32">
        <v>128040</v>
      </c>
      <c r="F146" s="19" t="s">
        <v>627</v>
      </c>
      <c r="G146" s="29" t="s">
        <v>174</v>
      </c>
      <c r="I146" s="19" t="s">
        <v>13</v>
      </c>
    </row>
    <row r="147" spans="1:9" ht="15.75" x14ac:dyDescent="0.25">
      <c r="A147" s="28">
        <v>45863</v>
      </c>
      <c r="B147" s="19" t="s">
        <v>392</v>
      </c>
      <c r="C147" s="13" t="s">
        <v>222</v>
      </c>
      <c r="D147" s="38" t="s">
        <v>55</v>
      </c>
      <c r="E147" s="32">
        <v>156458.4</v>
      </c>
      <c r="F147" s="19" t="s">
        <v>628</v>
      </c>
      <c r="G147" s="29" t="s">
        <v>174</v>
      </c>
      <c r="I147" s="19" t="s">
        <v>709</v>
      </c>
    </row>
    <row r="148" spans="1:9" ht="15.75" x14ac:dyDescent="0.25">
      <c r="A148" s="28">
        <v>45863</v>
      </c>
      <c r="B148" s="19" t="s">
        <v>393</v>
      </c>
      <c r="C148" s="13" t="s">
        <v>199</v>
      </c>
      <c r="D148" s="38" t="s">
        <v>55</v>
      </c>
      <c r="E148" s="32">
        <v>44199</v>
      </c>
      <c r="F148" s="19" t="s">
        <v>629</v>
      </c>
      <c r="G148" s="29" t="s">
        <v>174</v>
      </c>
      <c r="I148" s="19" t="s">
        <v>35</v>
      </c>
    </row>
    <row r="149" spans="1:9" ht="15.75" x14ac:dyDescent="0.25">
      <c r="A149" s="28">
        <v>45863</v>
      </c>
      <c r="B149" s="19" t="s">
        <v>228</v>
      </c>
      <c r="C149" s="13" t="s">
        <v>261</v>
      </c>
      <c r="D149" s="38" t="s">
        <v>54</v>
      </c>
      <c r="E149" s="32">
        <v>3480</v>
      </c>
      <c r="F149" s="19" t="s">
        <v>630</v>
      </c>
      <c r="G149" s="29" t="s">
        <v>174</v>
      </c>
      <c r="I149" s="19" t="s">
        <v>24</v>
      </c>
    </row>
    <row r="150" spans="1:9" ht="15.75" x14ac:dyDescent="0.25">
      <c r="A150" s="28">
        <v>45863</v>
      </c>
      <c r="B150" s="19" t="s">
        <v>394</v>
      </c>
      <c r="C150" s="13" t="s">
        <v>270</v>
      </c>
      <c r="D150" s="38" t="s">
        <v>68</v>
      </c>
      <c r="E150" s="32">
        <v>1660000</v>
      </c>
      <c r="F150" s="19" t="s">
        <v>631</v>
      </c>
      <c r="G150" s="29" t="s">
        <v>174</v>
      </c>
      <c r="I150" s="19" t="s">
        <v>21</v>
      </c>
    </row>
    <row r="151" spans="1:9" ht="15.75" x14ac:dyDescent="0.25">
      <c r="A151" s="28">
        <v>45866</v>
      </c>
      <c r="B151" s="19" t="s">
        <v>375</v>
      </c>
      <c r="C151" s="13" t="s">
        <v>264</v>
      </c>
      <c r="D151" s="38" t="s">
        <v>76</v>
      </c>
      <c r="E151" s="32">
        <v>252343</v>
      </c>
      <c r="F151" s="19" t="s">
        <v>632</v>
      </c>
      <c r="G151" s="29" t="s">
        <v>174</v>
      </c>
      <c r="I151" s="19" t="s">
        <v>20</v>
      </c>
    </row>
    <row r="152" spans="1:9" ht="15.75" x14ac:dyDescent="0.25">
      <c r="A152" s="28">
        <v>45866</v>
      </c>
      <c r="B152" s="19" t="s">
        <v>395</v>
      </c>
      <c r="C152" s="13" t="s">
        <v>209</v>
      </c>
      <c r="D152" s="38" t="s">
        <v>715</v>
      </c>
      <c r="E152" s="56">
        <v>19470</v>
      </c>
      <c r="F152" s="19" t="s">
        <v>633</v>
      </c>
      <c r="G152" s="29" t="s">
        <v>174</v>
      </c>
      <c r="I152" s="19" t="s">
        <v>181</v>
      </c>
    </row>
    <row r="153" spans="1:9" ht="15.75" x14ac:dyDescent="0.25">
      <c r="A153" s="28">
        <v>45866</v>
      </c>
      <c r="B153" s="19" t="s">
        <v>240</v>
      </c>
      <c r="C153" s="53" t="s">
        <v>223</v>
      </c>
      <c r="D153" s="38" t="s">
        <v>716</v>
      </c>
      <c r="E153" s="32">
        <v>177000</v>
      </c>
      <c r="F153" s="19" t="s">
        <v>634</v>
      </c>
      <c r="G153" s="29" t="s">
        <v>174</v>
      </c>
      <c r="I153" s="19" t="s">
        <v>251</v>
      </c>
    </row>
    <row r="154" spans="1:9" ht="15.75" x14ac:dyDescent="0.25">
      <c r="A154" s="28">
        <v>45866</v>
      </c>
      <c r="B154" s="19" t="s">
        <v>396</v>
      </c>
      <c r="C154" s="13" t="s">
        <v>271</v>
      </c>
      <c r="D154" s="38" t="s">
        <v>717</v>
      </c>
      <c r="E154" s="32">
        <v>186935.6</v>
      </c>
      <c r="F154" s="19" t="s">
        <v>635</v>
      </c>
      <c r="G154" s="29" t="s">
        <v>174</v>
      </c>
      <c r="I154" s="19" t="s">
        <v>105</v>
      </c>
    </row>
    <row r="155" spans="1:9" ht="15.75" x14ac:dyDescent="0.25">
      <c r="A155" s="28">
        <v>45866</v>
      </c>
      <c r="B155" s="19" t="s">
        <v>214</v>
      </c>
      <c r="C155" s="13" t="s">
        <v>272</v>
      </c>
      <c r="D155" s="38" t="s">
        <v>73</v>
      </c>
      <c r="E155" s="32">
        <v>22715</v>
      </c>
      <c r="F155" s="19" t="s">
        <v>636</v>
      </c>
      <c r="G155" s="29" t="s">
        <v>174</v>
      </c>
      <c r="I155" s="19" t="s">
        <v>32</v>
      </c>
    </row>
    <row r="156" spans="1:9" ht="15.75" x14ac:dyDescent="0.25">
      <c r="A156" s="28">
        <v>45866</v>
      </c>
      <c r="B156" s="19" t="s">
        <v>397</v>
      </c>
      <c r="C156" s="13" t="s">
        <v>208</v>
      </c>
      <c r="D156" s="38" t="s">
        <v>68</v>
      </c>
      <c r="E156" s="32">
        <v>244112.5</v>
      </c>
      <c r="F156" s="19" t="s">
        <v>637</v>
      </c>
      <c r="G156" s="29" t="s">
        <v>174</v>
      </c>
      <c r="I156" s="19" t="s">
        <v>21</v>
      </c>
    </row>
    <row r="157" spans="1:9" ht="15.75" x14ac:dyDescent="0.25">
      <c r="A157" s="28">
        <v>45866</v>
      </c>
      <c r="B157" s="19" t="s">
        <v>398</v>
      </c>
      <c r="C157" s="13" t="s">
        <v>261</v>
      </c>
      <c r="D157" s="38" t="s">
        <v>54</v>
      </c>
      <c r="E157" s="32">
        <v>113457</v>
      </c>
      <c r="F157" s="19" t="s">
        <v>638</v>
      </c>
      <c r="G157" s="29" t="s">
        <v>174</v>
      </c>
      <c r="I157" s="19" t="s">
        <v>24</v>
      </c>
    </row>
    <row r="158" spans="1:9" ht="15.75" x14ac:dyDescent="0.25">
      <c r="A158" s="28">
        <v>45866</v>
      </c>
      <c r="B158" s="19" t="s">
        <v>399</v>
      </c>
      <c r="C158" s="13" t="s">
        <v>273</v>
      </c>
      <c r="D158" s="38" t="s">
        <v>718</v>
      </c>
      <c r="E158" s="32">
        <v>151877.85</v>
      </c>
      <c r="F158" s="19" t="s">
        <v>639</v>
      </c>
      <c r="G158" s="29" t="s">
        <v>174</v>
      </c>
      <c r="I158" s="19" t="s">
        <v>710</v>
      </c>
    </row>
    <row r="159" spans="1:9" ht="15.75" x14ac:dyDescent="0.25">
      <c r="A159" s="28">
        <v>45866</v>
      </c>
      <c r="B159" s="19" t="s">
        <v>400</v>
      </c>
      <c r="C159" s="13" t="s">
        <v>195</v>
      </c>
      <c r="D159" s="38" t="s">
        <v>54</v>
      </c>
      <c r="E159" s="32">
        <v>30342.52</v>
      </c>
      <c r="F159" s="19" t="s">
        <v>640</v>
      </c>
      <c r="G159" s="29" t="s">
        <v>174</v>
      </c>
      <c r="I159" s="19" t="s">
        <v>24</v>
      </c>
    </row>
    <row r="160" spans="1:9" ht="15.75" x14ac:dyDescent="0.25">
      <c r="A160" s="28">
        <v>45866</v>
      </c>
      <c r="B160" s="19" t="s">
        <v>401</v>
      </c>
      <c r="C160" s="13" t="s">
        <v>274</v>
      </c>
      <c r="D160" s="38" t="s">
        <v>719</v>
      </c>
      <c r="E160" s="32">
        <v>264015.46000000002</v>
      </c>
      <c r="F160" s="19" t="s">
        <v>641</v>
      </c>
      <c r="G160" s="29" t="s">
        <v>174</v>
      </c>
      <c r="I160" s="19" t="s">
        <v>42</v>
      </c>
    </row>
    <row r="161" spans="1:9" ht="15.75" x14ac:dyDescent="0.25">
      <c r="A161" s="28">
        <v>45866</v>
      </c>
      <c r="B161" s="19" t="s">
        <v>402</v>
      </c>
      <c r="C161" s="13" t="s">
        <v>272</v>
      </c>
      <c r="D161" s="38" t="s">
        <v>73</v>
      </c>
      <c r="E161" s="32">
        <v>37088</v>
      </c>
      <c r="F161" s="19" t="s">
        <v>642</v>
      </c>
      <c r="G161" s="29" t="s">
        <v>174</v>
      </c>
      <c r="I161" s="19" t="s">
        <v>32</v>
      </c>
    </row>
    <row r="162" spans="1:9" ht="15.75" x14ac:dyDescent="0.25">
      <c r="A162" s="28">
        <v>45866</v>
      </c>
      <c r="B162" s="19" t="s">
        <v>403</v>
      </c>
      <c r="C162" s="13" t="s">
        <v>219</v>
      </c>
      <c r="D162" s="38" t="s">
        <v>720</v>
      </c>
      <c r="E162" s="32">
        <v>83455.5</v>
      </c>
      <c r="F162" s="19" t="s">
        <v>643</v>
      </c>
      <c r="G162" s="29" t="s">
        <v>174</v>
      </c>
      <c r="I162" s="19" t="s">
        <v>112</v>
      </c>
    </row>
    <row r="163" spans="1:9" ht="15.75" x14ac:dyDescent="0.25">
      <c r="A163" s="28">
        <v>45866</v>
      </c>
      <c r="B163" s="19" t="s">
        <v>404</v>
      </c>
      <c r="C163" s="13" t="s">
        <v>274</v>
      </c>
      <c r="D163" s="38" t="s">
        <v>719</v>
      </c>
      <c r="E163" s="32">
        <v>257313.93</v>
      </c>
      <c r="F163" s="19" t="s">
        <v>644</v>
      </c>
      <c r="G163" s="29" t="s">
        <v>174</v>
      </c>
      <c r="I163" s="19" t="s">
        <v>42</v>
      </c>
    </row>
    <row r="164" spans="1:9" ht="15.75" x14ac:dyDescent="0.25">
      <c r="A164" s="28">
        <v>45866</v>
      </c>
      <c r="B164" s="19" t="s">
        <v>239</v>
      </c>
      <c r="C164" s="13" t="s">
        <v>275</v>
      </c>
      <c r="D164" s="38" t="s">
        <v>721</v>
      </c>
      <c r="E164" s="32">
        <v>40000.82</v>
      </c>
      <c r="F164" s="19" t="s">
        <v>645</v>
      </c>
      <c r="G164" s="29" t="s">
        <v>174</v>
      </c>
      <c r="I164" s="19" t="s">
        <v>193</v>
      </c>
    </row>
    <row r="165" spans="1:9" ht="15.75" x14ac:dyDescent="0.25">
      <c r="A165" s="28">
        <v>45866</v>
      </c>
      <c r="B165" s="19" t="s">
        <v>210</v>
      </c>
      <c r="C165" s="13" t="s">
        <v>220</v>
      </c>
      <c r="D165" s="38" t="s">
        <v>73</v>
      </c>
      <c r="E165" s="32">
        <v>123900</v>
      </c>
      <c r="F165" s="19" t="s">
        <v>646</v>
      </c>
      <c r="G165" s="29" t="s">
        <v>174</v>
      </c>
      <c r="I165" s="19" t="s">
        <v>32</v>
      </c>
    </row>
    <row r="166" spans="1:9" ht="15.75" x14ac:dyDescent="0.25">
      <c r="A166" s="28">
        <v>45866</v>
      </c>
      <c r="B166" s="19" t="s">
        <v>224</v>
      </c>
      <c r="C166" s="13" t="s">
        <v>274</v>
      </c>
      <c r="D166" s="38" t="s">
        <v>719</v>
      </c>
      <c r="E166" s="32">
        <v>262294.86</v>
      </c>
      <c r="F166" s="19" t="s">
        <v>647</v>
      </c>
      <c r="G166" s="29" t="s">
        <v>174</v>
      </c>
      <c r="I166" s="19" t="s">
        <v>42</v>
      </c>
    </row>
    <row r="167" spans="1:9" ht="15.75" x14ac:dyDescent="0.25">
      <c r="A167" s="28">
        <v>45866</v>
      </c>
      <c r="B167" s="19" t="s">
        <v>405</v>
      </c>
      <c r="C167" s="13" t="s">
        <v>176</v>
      </c>
      <c r="D167" s="38" t="s">
        <v>54</v>
      </c>
      <c r="E167" s="32">
        <v>54985</v>
      </c>
      <c r="F167" s="19" t="s">
        <v>648</v>
      </c>
      <c r="G167" s="29" t="s">
        <v>174</v>
      </c>
      <c r="I167" s="19" t="s">
        <v>24</v>
      </c>
    </row>
    <row r="168" spans="1:9" ht="15.75" x14ac:dyDescent="0.25">
      <c r="A168" s="28">
        <v>45866</v>
      </c>
      <c r="B168" s="19" t="s">
        <v>406</v>
      </c>
      <c r="C168" s="13" t="s">
        <v>274</v>
      </c>
      <c r="D168" s="38" t="s">
        <v>719</v>
      </c>
      <c r="E168" s="32">
        <v>262984.42</v>
      </c>
      <c r="F168" s="19" t="s">
        <v>649</v>
      </c>
      <c r="G168" s="29" t="s">
        <v>174</v>
      </c>
      <c r="I168" s="19" t="s">
        <v>42</v>
      </c>
    </row>
    <row r="169" spans="1:9" ht="15.75" x14ac:dyDescent="0.25">
      <c r="A169" s="28">
        <v>45866</v>
      </c>
      <c r="B169" s="19" t="s">
        <v>407</v>
      </c>
      <c r="C169" s="13" t="s">
        <v>172</v>
      </c>
      <c r="D169" s="38" t="s">
        <v>722</v>
      </c>
      <c r="E169" s="32">
        <v>78403.92</v>
      </c>
      <c r="F169" s="19" t="s">
        <v>650</v>
      </c>
      <c r="G169" s="29" t="s">
        <v>174</v>
      </c>
      <c r="I169" s="19" t="s">
        <v>105</v>
      </c>
    </row>
    <row r="170" spans="1:9" ht="15.75" x14ac:dyDescent="0.25">
      <c r="A170" s="28">
        <v>45866</v>
      </c>
      <c r="B170" s="19" t="s">
        <v>224</v>
      </c>
      <c r="C170" s="13" t="s">
        <v>276</v>
      </c>
      <c r="D170" s="38" t="s">
        <v>719</v>
      </c>
      <c r="E170" s="32">
        <v>263582.75</v>
      </c>
      <c r="F170" s="19" t="s">
        <v>651</v>
      </c>
      <c r="G170" s="29" t="s">
        <v>174</v>
      </c>
      <c r="I170" s="19" t="s">
        <v>42</v>
      </c>
    </row>
    <row r="171" spans="1:9" ht="15.75" x14ac:dyDescent="0.25">
      <c r="A171" s="28">
        <v>45866</v>
      </c>
      <c r="B171" s="19" t="s">
        <v>408</v>
      </c>
      <c r="C171" s="13" t="s">
        <v>277</v>
      </c>
      <c r="D171" s="38" t="s">
        <v>720</v>
      </c>
      <c r="E171" s="32">
        <v>64900</v>
      </c>
      <c r="F171" s="19" t="s">
        <v>652</v>
      </c>
      <c r="G171" s="29" t="s">
        <v>174</v>
      </c>
      <c r="I171" s="19"/>
    </row>
    <row r="172" spans="1:9" ht="15.75" x14ac:dyDescent="0.25">
      <c r="A172" s="28">
        <v>45866</v>
      </c>
      <c r="B172" s="19" t="s">
        <v>409</v>
      </c>
      <c r="C172" s="13" t="s">
        <v>209</v>
      </c>
      <c r="D172" s="38" t="s">
        <v>715</v>
      </c>
      <c r="E172" s="32">
        <v>173342</v>
      </c>
      <c r="F172" s="19" t="s">
        <v>653</v>
      </c>
      <c r="G172" s="29" t="s">
        <v>174</v>
      </c>
      <c r="I172" s="19" t="s">
        <v>181</v>
      </c>
    </row>
    <row r="173" spans="1:9" ht="15.75" x14ac:dyDescent="0.25">
      <c r="A173" s="28">
        <v>45866</v>
      </c>
      <c r="B173" s="19" t="s">
        <v>401</v>
      </c>
      <c r="C173" s="13" t="s">
        <v>276</v>
      </c>
      <c r="D173" s="38" t="s">
        <v>719</v>
      </c>
      <c r="E173" s="32">
        <v>245844.9</v>
      </c>
      <c r="F173" s="19" t="s">
        <v>654</v>
      </c>
      <c r="G173" s="29" t="s">
        <v>174</v>
      </c>
      <c r="I173" s="19" t="s">
        <v>42</v>
      </c>
    </row>
    <row r="174" spans="1:9" ht="15.75" x14ac:dyDescent="0.25">
      <c r="A174" s="28">
        <v>45866</v>
      </c>
      <c r="B174" s="19" t="s">
        <v>410</v>
      </c>
      <c r="C174" s="13" t="s">
        <v>176</v>
      </c>
      <c r="D174" s="38" t="s">
        <v>54</v>
      </c>
      <c r="E174" s="32">
        <v>8839.99</v>
      </c>
      <c r="F174" s="19" t="s">
        <v>655</v>
      </c>
      <c r="G174" s="29" t="s">
        <v>174</v>
      </c>
      <c r="I174" s="19" t="s">
        <v>24</v>
      </c>
    </row>
    <row r="175" spans="1:9" ht="15.75" x14ac:dyDescent="0.25">
      <c r="A175" s="28">
        <v>45866</v>
      </c>
      <c r="B175" s="19" t="s">
        <v>215</v>
      </c>
      <c r="C175" s="13" t="s">
        <v>272</v>
      </c>
      <c r="D175" s="38" t="s">
        <v>73</v>
      </c>
      <c r="E175" s="32">
        <v>45477.2</v>
      </c>
      <c r="F175" s="19" t="s">
        <v>656</v>
      </c>
      <c r="G175" s="29" t="s">
        <v>174</v>
      </c>
      <c r="I175" s="19" t="s">
        <v>32</v>
      </c>
    </row>
    <row r="176" spans="1:9" ht="15.75" x14ac:dyDescent="0.25">
      <c r="A176" s="28">
        <v>45866</v>
      </c>
      <c r="B176" s="19" t="s">
        <v>411</v>
      </c>
      <c r="C176" s="13" t="s">
        <v>220</v>
      </c>
      <c r="D176" s="38" t="s">
        <v>719</v>
      </c>
      <c r="E176" s="32">
        <v>204612</v>
      </c>
      <c r="F176" s="19" t="s">
        <v>657</v>
      </c>
      <c r="G176" s="29" t="s">
        <v>174</v>
      </c>
      <c r="I176" s="19" t="s">
        <v>42</v>
      </c>
    </row>
    <row r="177" spans="1:9" ht="15.75" x14ac:dyDescent="0.25">
      <c r="A177" s="28">
        <v>45866</v>
      </c>
      <c r="B177" s="19" t="s">
        <v>404</v>
      </c>
      <c r="C177" s="13" t="s">
        <v>276</v>
      </c>
      <c r="D177" s="38" t="s">
        <v>719</v>
      </c>
      <c r="E177" s="32">
        <v>254680.62</v>
      </c>
      <c r="F177" s="19" t="s">
        <v>658</v>
      </c>
      <c r="G177" s="29" t="s">
        <v>174</v>
      </c>
      <c r="I177" s="19" t="s">
        <v>42</v>
      </c>
    </row>
    <row r="178" spans="1:9" ht="15.75" x14ac:dyDescent="0.25">
      <c r="A178" s="28">
        <v>45866</v>
      </c>
      <c r="B178" s="19" t="s">
        <v>412</v>
      </c>
      <c r="C178" s="13" t="s">
        <v>196</v>
      </c>
      <c r="D178" s="38" t="s">
        <v>136</v>
      </c>
      <c r="E178" s="32">
        <v>45052.4</v>
      </c>
      <c r="F178" s="19" t="s">
        <v>659</v>
      </c>
      <c r="G178" s="29" t="s">
        <v>174</v>
      </c>
      <c r="I178" s="19" t="s">
        <v>136</v>
      </c>
    </row>
    <row r="179" spans="1:9" ht="15.75" x14ac:dyDescent="0.25">
      <c r="A179" s="28">
        <v>45866</v>
      </c>
      <c r="B179" s="19" t="s">
        <v>413</v>
      </c>
      <c r="C179" s="13" t="s">
        <v>220</v>
      </c>
      <c r="D179" s="38" t="s">
        <v>723</v>
      </c>
      <c r="E179" s="32">
        <v>214948.8</v>
      </c>
      <c r="F179" s="19" t="s">
        <v>660</v>
      </c>
      <c r="G179" s="29" t="s">
        <v>174</v>
      </c>
      <c r="I179" s="19" t="s">
        <v>41</v>
      </c>
    </row>
    <row r="180" spans="1:9" ht="15.75" x14ac:dyDescent="0.25">
      <c r="A180" s="28">
        <v>45866</v>
      </c>
      <c r="B180" s="19" t="s">
        <v>414</v>
      </c>
      <c r="C180" s="13" t="s">
        <v>220</v>
      </c>
      <c r="D180" s="38" t="s">
        <v>252</v>
      </c>
      <c r="E180" s="32">
        <v>67850</v>
      </c>
      <c r="F180" s="19" t="s">
        <v>661</v>
      </c>
      <c r="G180" s="29" t="s">
        <v>174</v>
      </c>
      <c r="I180" s="19" t="s">
        <v>17</v>
      </c>
    </row>
    <row r="181" spans="1:9" ht="15.75" x14ac:dyDescent="0.25">
      <c r="A181" s="28">
        <v>45866</v>
      </c>
      <c r="B181" s="19" t="s">
        <v>415</v>
      </c>
      <c r="C181" s="13" t="s">
        <v>196</v>
      </c>
      <c r="D181" s="38" t="s">
        <v>719</v>
      </c>
      <c r="E181" s="32">
        <v>42999.99</v>
      </c>
      <c r="F181" s="19" t="s">
        <v>662</v>
      </c>
      <c r="G181" s="29" t="s">
        <v>174</v>
      </c>
      <c r="I181" s="19" t="s">
        <v>101</v>
      </c>
    </row>
    <row r="182" spans="1:9" ht="15.75" x14ac:dyDescent="0.25">
      <c r="A182" s="28">
        <v>45866</v>
      </c>
      <c r="B182" s="19" t="s">
        <v>416</v>
      </c>
      <c r="C182" s="13" t="s">
        <v>276</v>
      </c>
      <c r="D182" s="38" t="s">
        <v>136</v>
      </c>
      <c r="E182" s="32">
        <v>255275.04</v>
      </c>
      <c r="F182" s="19" t="s">
        <v>663</v>
      </c>
      <c r="G182" s="29" t="s">
        <v>174</v>
      </c>
      <c r="I182" s="19" t="s">
        <v>42</v>
      </c>
    </row>
    <row r="183" spans="1:9" ht="15.75" x14ac:dyDescent="0.25">
      <c r="A183" s="28">
        <v>45866</v>
      </c>
      <c r="B183" s="19" t="s">
        <v>417</v>
      </c>
      <c r="C183" s="13" t="s">
        <v>172</v>
      </c>
      <c r="D183" s="38" t="s">
        <v>725</v>
      </c>
      <c r="E183" s="32">
        <v>60994.2</v>
      </c>
      <c r="F183" s="19" t="s">
        <v>664</v>
      </c>
      <c r="G183" s="29" t="s">
        <v>174</v>
      </c>
      <c r="I183" s="19" t="s">
        <v>170</v>
      </c>
    </row>
    <row r="184" spans="1:9" ht="15.75" x14ac:dyDescent="0.25">
      <c r="A184" s="28">
        <v>45866</v>
      </c>
      <c r="B184" s="19" t="s">
        <v>229</v>
      </c>
      <c r="C184" s="13" t="s">
        <v>208</v>
      </c>
      <c r="D184" s="38" t="s">
        <v>724</v>
      </c>
      <c r="E184" s="32">
        <v>106731</v>
      </c>
      <c r="F184" s="19" t="s">
        <v>665</v>
      </c>
      <c r="G184" s="29" t="s">
        <v>174</v>
      </c>
      <c r="I184" s="19" t="s">
        <v>184</v>
      </c>
    </row>
    <row r="185" spans="1:9" ht="15.75" x14ac:dyDescent="0.25">
      <c r="A185" s="28">
        <v>45866</v>
      </c>
      <c r="B185" s="19" t="s">
        <v>406</v>
      </c>
      <c r="C185" s="13" t="s">
        <v>276</v>
      </c>
      <c r="D185" s="38" t="s">
        <v>719</v>
      </c>
      <c r="E185" s="32">
        <v>261597.05</v>
      </c>
      <c r="F185" s="19" t="s">
        <v>666</v>
      </c>
      <c r="G185" s="29" t="s">
        <v>174</v>
      </c>
      <c r="I185" s="19" t="s">
        <v>42</v>
      </c>
    </row>
    <row r="186" spans="1:9" ht="15.75" x14ac:dyDescent="0.25">
      <c r="A186" s="28">
        <v>45866</v>
      </c>
      <c r="B186" s="19" t="s">
        <v>418</v>
      </c>
      <c r="C186" s="13" t="s">
        <v>172</v>
      </c>
      <c r="D186" s="38" t="s">
        <v>725</v>
      </c>
      <c r="E186" s="32">
        <v>226565.19</v>
      </c>
      <c r="F186" s="19" t="s">
        <v>667</v>
      </c>
      <c r="G186" s="29" t="s">
        <v>174</v>
      </c>
      <c r="I186" s="19" t="s">
        <v>170</v>
      </c>
    </row>
    <row r="187" spans="1:9" ht="15.75" x14ac:dyDescent="0.25">
      <c r="A187" s="28">
        <v>45866</v>
      </c>
      <c r="B187" s="19" t="s">
        <v>419</v>
      </c>
      <c r="C187" s="13" t="s">
        <v>278</v>
      </c>
      <c r="D187" s="38" t="s">
        <v>719</v>
      </c>
      <c r="E187" s="32">
        <v>258825</v>
      </c>
      <c r="F187" s="19" t="s">
        <v>668</v>
      </c>
      <c r="G187" s="29" t="s">
        <v>174</v>
      </c>
      <c r="I187" s="19" t="s">
        <v>42</v>
      </c>
    </row>
    <row r="188" spans="1:9" ht="15.75" x14ac:dyDescent="0.25">
      <c r="A188" s="28">
        <v>45866</v>
      </c>
      <c r="B188" s="19" t="s">
        <v>420</v>
      </c>
      <c r="C188" s="13" t="s">
        <v>172</v>
      </c>
      <c r="D188" s="38" t="s">
        <v>717</v>
      </c>
      <c r="E188" s="32">
        <v>154113</v>
      </c>
      <c r="F188" s="19" t="s">
        <v>669</v>
      </c>
      <c r="G188" s="29" t="s">
        <v>174</v>
      </c>
      <c r="I188" s="19" t="s">
        <v>105</v>
      </c>
    </row>
    <row r="189" spans="1:9" ht="15.75" x14ac:dyDescent="0.25">
      <c r="A189" s="28">
        <v>45866</v>
      </c>
      <c r="B189" s="19" t="s">
        <v>421</v>
      </c>
      <c r="C189" s="13" t="s">
        <v>278</v>
      </c>
      <c r="D189" s="38" t="s">
        <v>719</v>
      </c>
      <c r="E189" s="32">
        <v>259196.05</v>
      </c>
      <c r="F189" s="19" t="s">
        <v>670</v>
      </c>
      <c r="G189" s="29" t="s">
        <v>174</v>
      </c>
      <c r="I189" s="19" t="s">
        <v>42</v>
      </c>
    </row>
    <row r="190" spans="1:9" ht="15.75" x14ac:dyDescent="0.25">
      <c r="A190" s="28">
        <v>45866</v>
      </c>
      <c r="B190" s="19" t="s">
        <v>422</v>
      </c>
      <c r="C190" s="13" t="s">
        <v>220</v>
      </c>
      <c r="D190" s="38" t="s">
        <v>726</v>
      </c>
      <c r="E190" s="32">
        <v>365935.7</v>
      </c>
      <c r="F190" s="19" t="s">
        <v>671</v>
      </c>
      <c r="G190" s="29" t="s">
        <v>174</v>
      </c>
      <c r="I190" s="19" t="s">
        <v>136</v>
      </c>
    </row>
    <row r="191" spans="1:9" ht="15.75" x14ac:dyDescent="0.25">
      <c r="A191" s="28">
        <v>45866</v>
      </c>
      <c r="B191" s="19" t="s">
        <v>423</v>
      </c>
      <c r="C191" s="13" t="s">
        <v>197</v>
      </c>
      <c r="D191" s="38" t="s">
        <v>51</v>
      </c>
      <c r="E191" s="32">
        <v>176952.28</v>
      </c>
      <c r="F191" s="19" t="s">
        <v>672</v>
      </c>
      <c r="G191" s="29" t="s">
        <v>174</v>
      </c>
      <c r="I191" s="19" t="s">
        <v>13</v>
      </c>
    </row>
    <row r="192" spans="1:9" ht="15.75" x14ac:dyDescent="0.25">
      <c r="A192" s="28">
        <v>45866</v>
      </c>
      <c r="B192" s="19" t="s">
        <v>424</v>
      </c>
      <c r="C192" s="13" t="s">
        <v>279</v>
      </c>
      <c r="D192" s="38" t="s">
        <v>719</v>
      </c>
      <c r="E192" s="32">
        <v>249659.76</v>
      </c>
      <c r="F192" s="19" t="s">
        <v>673</v>
      </c>
      <c r="G192" s="29" t="s">
        <v>174</v>
      </c>
      <c r="I192" s="19" t="s">
        <v>42</v>
      </c>
    </row>
    <row r="193" spans="1:9" ht="15.75" x14ac:dyDescent="0.25">
      <c r="A193" s="28">
        <v>45866</v>
      </c>
      <c r="B193" s="19" t="s">
        <v>425</v>
      </c>
      <c r="C193" s="13" t="s">
        <v>200</v>
      </c>
      <c r="D193" s="38" t="s">
        <v>51</v>
      </c>
      <c r="E193" s="32">
        <v>11304.96</v>
      </c>
      <c r="F193" s="19" t="s">
        <v>674</v>
      </c>
      <c r="G193" s="29" t="s">
        <v>174</v>
      </c>
      <c r="I193" s="19" t="s">
        <v>13</v>
      </c>
    </row>
    <row r="194" spans="1:9" ht="15.75" x14ac:dyDescent="0.25">
      <c r="A194" s="28">
        <v>45866</v>
      </c>
      <c r="B194" s="19" t="s">
        <v>426</v>
      </c>
      <c r="C194" s="13" t="s">
        <v>200</v>
      </c>
      <c r="D194" s="38" t="s">
        <v>57</v>
      </c>
      <c r="E194" s="32">
        <v>993.39</v>
      </c>
      <c r="F194" s="19" t="s">
        <v>675</v>
      </c>
      <c r="G194" s="29" t="s">
        <v>174</v>
      </c>
      <c r="I194" s="19" t="s">
        <v>18</v>
      </c>
    </row>
    <row r="195" spans="1:9" ht="15.75" x14ac:dyDescent="0.25">
      <c r="A195" s="28">
        <v>45866</v>
      </c>
      <c r="B195" s="19" t="s">
        <v>427</v>
      </c>
      <c r="C195" s="13" t="s">
        <v>200</v>
      </c>
      <c r="D195" s="38" t="s">
        <v>727</v>
      </c>
      <c r="E195" s="32">
        <v>3010</v>
      </c>
      <c r="F195" s="19" t="s">
        <v>675</v>
      </c>
      <c r="G195" s="29" t="s">
        <v>174</v>
      </c>
      <c r="I195" s="19" t="s">
        <v>171</v>
      </c>
    </row>
    <row r="196" spans="1:9" ht="15.75" x14ac:dyDescent="0.25">
      <c r="A196" s="28">
        <v>45866</v>
      </c>
      <c r="B196" s="19" t="s">
        <v>428</v>
      </c>
      <c r="C196" s="13" t="s">
        <v>200</v>
      </c>
      <c r="D196" s="38" t="s">
        <v>728</v>
      </c>
      <c r="E196" s="32">
        <v>993.39</v>
      </c>
      <c r="F196" s="19" t="s">
        <v>675</v>
      </c>
      <c r="G196" s="29" t="s">
        <v>174</v>
      </c>
      <c r="I196" s="19" t="s">
        <v>216</v>
      </c>
    </row>
    <row r="197" spans="1:9" ht="15.75" x14ac:dyDescent="0.25">
      <c r="A197" s="28">
        <v>45866</v>
      </c>
      <c r="B197" s="19" t="s">
        <v>429</v>
      </c>
      <c r="C197" s="13" t="s">
        <v>200</v>
      </c>
      <c r="D197" s="38" t="s">
        <v>719</v>
      </c>
      <c r="E197" s="32">
        <v>19167.68</v>
      </c>
      <c r="F197" s="19" t="s">
        <v>675</v>
      </c>
      <c r="G197" s="29" t="s">
        <v>174</v>
      </c>
      <c r="I197" s="19" t="s">
        <v>42</v>
      </c>
    </row>
    <row r="198" spans="1:9" ht="15.75" x14ac:dyDescent="0.25">
      <c r="A198" s="28">
        <v>45866</v>
      </c>
      <c r="B198" s="19" t="s">
        <v>430</v>
      </c>
      <c r="C198" s="13" t="s">
        <v>200</v>
      </c>
      <c r="D198" s="38" t="s">
        <v>715</v>
      </c>
      <c r="E198" s="32">
        <v>115699.82</v>
      </c>
      <c r="F198" s="19" t="s">
        <v>675</v>
      </c>
      <c r="G198" s="29" t="s">
        <v>174</v>
      </c>
      <c r="I198" s="19" t="s">
        <v>181</v>
      </c>
    </row>
    <row r="199" spans="1:9" ht="15.75" x14ac:dyDescent="0.25">
      <c r="A199" s="28">
        <v>45866</v>
      </c>
      <c r="B199" s="19" t="s">
        <v>431</v>
      </c>
      <c r="C199" s="13" t="s">
        <v>200</v>
      </c>
      <c r="D199" s="38" t="s">
        <v>727</v>
      </c>
      <c r="E199" s="32">
        <v>4216.68</v>
      </c>
      <c r="F199" s="19" t="s">
        <v>675</v>
      </c>
      <c r="G199" s="29" t="s">
        <v>174</v>
      </c>
      <c r="I199" s="19" t="s">
        <v>171</v>
      </c>
    </row>
    <row r="200" spans="1:9" ht="15.75" x14ac:dyDescent="0.25">
      <c r="A200" s="28">
        <v>45866</v>
      </c>
      <c r="B200" s="19" t="s">
        <v>432</v>
      </c>
      <c r="C200" s="13" t="s">
        <v>200</v>
      </c>
      <c r="D200" s="38" t="s">
        <v>729</v>
      </c>
      <c r="E200" s="32">
        <v>19167.68</v>
      </c>
      <c r="F200" s="19" t="s">
        <v>675</v>
      </c>
      <c r="G200" s="29" t="s">
        <v>174</v>
      </c>
      <c r="I200" s="19" t="s">
        <v>711</v>
      </c>
    </row>
    <row r="201" spans="1:9" ht="15.75" x14ac:dyDescent="0.25">
      <c r="A201" s="28">
        <v>45866</v>
      </c>
      <c r="B201" s="19" t="s">
        <v>433</v>
      </c>
      <c r="C201" s="13" t="s">
        <v>200</v>
      </c>
      <c r="D201" s="38" t="s">
        <v>719</v>
      </c>
      <c r="E201" s="32">
        <v>993.39</v>
      </c>
      <c r="F201" s="19" t="s">
        <v>675</v>
      </c>
      <c r="G201" s="29" t="s">
        <v>174</v>
      </c>
      <c r="I201" s="19" t="s">
        <v>42</v>
      </c>
    </row>
    <row r="202" spans="1:9" ht="15.75" x14ac:dyDescent="0.25">
      <c r="A202" s="28">
        <v>45866</v>
      </c>
      <c r="B202" s="19" t="s">
        <v>434</v>
      </c>
      <c r="C202" s="13" t="s">
        <v>200</v>
      </c>
      <c r="D202" s="38" t="s">
        <v>719</v>
      </c>
      <c r="E202" s="32">
        <v>993.39</v>
      </c>
      <c r="F202" s="19" t="s">
        <v>675</v>
      </c>
      <c r="G202" s="29" t="s">
        <v>174</v>
      </c>
      <c r="I202" s="19" t="s">
        <v>42</v>
      </c>
    </row>
    <row r="203" spans="1:9" ht="15.75" x14ac:dyDescent="0.25">
      <c r="A203" s="28">
        <v>45866</v>
      </c>
      <c r="B203" s="19" t="s">
        <v>435</v>
      </c>
      <c r="C203" s="13" t="s">
        <v>200</v>
      </c>
      <c r="D203" s="38" t="s">
        <v>719</v>
      </c>
      <c r="E203" s="32">
        <v>993.39</v>
      </c>
      <c r="F203" s="19" t="s">
        <v>675</v>
      </c>
      <c r="G203" s="29" t="s">
        <v>174</v>
      </c>
      <c r="I203" s="19" t="s">
        <v>42</v>
      </c>
    </row>
    <row r="204" spans="1:9" ht="15.75" x14ac:dyDescent="0.25">
      <c r="A204" s="28">
        <v>45866</v>
      </c>
      <c r="B204" s="19" t="s">
        <v>436</v>
      </c>
      <c r="C204" s="13" t="s">
        <v>200</v>
      </c>
      <c r="D204" s="38" t="s">
        <v>57</v>
      </c>
      <c r="E204" s="32">
        <v>19167.68</v>
      </c>
      <c r="F204" s="19" t="s">
        <v>675</v>
      </c>
      <c r="G204" s="29" t="s">
        <v>174</v>
      </c>
      <c r="I204" s="41" t="s">
        <v>18</v>
      </c>
    </row>
    <row r="205" spans="1:9" ht="15.75" x14ac:dyDescent="0.25">
      <c r="A205" s="28">
        <v>45866</v>
      </c>
      <c r="B205" s="19" t="s">
        <v>437</v>
      </c>
      <c r="C205" s="13" t="s">
        <v>200</v>
      </c>
      <c r="D205" s="38" t="s">
        <v>57</v>
      </c>
      <c r="E205" s="32">
        <v>993.39</v>
      </c>
      <c r="F205" s="19" t="s">
        <v>675</v>
      </c>
      <c r="G205" s="29" t="s">
        <v>174</v>
      </c>
      <c r="I205" s="41" t="s">
        <v>18</v>
      </c>
    </row>
    <row r="206" spans="1:9" ht="15.75" x14ac:dyDescent="0.25">
      <c r="A206" s="28">
        <v>45866</v>
      </c>
      <c r="B206" s="19" t="s">
        <v>438</v>
      </c>
      <c r="C206" s="13" t="s">
        <v>200</v>
      </c>
      <c r="D206" s="38" t="s">
        <v>57</v>
      </c>
      <c r="E206" s="32">
        <v>993.39</v>
      </c>
      <c r="F206" s="19" t="s">
        <v>675</v>
      </c>
      <c r="G206" s="29" t="s">
        <v>174</v>
      </c>
      <c r="I206" s="41" t="s">
        <v>18</v>
      </c>
    </row>
    <row r="207" spans="1:9" ht="15.75" x14ac:dyDescent="0.25">
      <c r="A207" s="28">
        <v>45866</v>
      </c>
      <c r="B207" s="19" t="s">
        <v>439</v>
      </c>
      <c r="C207" s="13" t="s">
        <v>200</v>
      </c>
      <c r="D207" s="38" t="s">
        <v>57</v>
      </c>
      <c r="E207" s="32">
        <v>993.39</v>
      </c>
      <c r="F207" s="19" t="s">
        <v>675</v>
      </c>
      <c r="G207" s="29" t="s">
        <v>174</v>
      </c>
      <c r="I207" s="41" t="s">
        <v>18</v>
      </c>
    </row>
    <row r="208" spans="1:9" ht="15.75" x14ac:dyDescent="0.25">
      <c r="A208" s="28">
        <v>45866</v>
      </c>
      <c r="B208" s="19" t="s">
        <v>440</v>
      </c>
      <c r="C208" s="13" t="s">
        <v>200</v>
      </c>
      <c r="D208" s="38" t="s">
        <v>57</v>
      </c>
      <c r="E208" s="32">
        <v>993.39</v>
      </c>
      <c r="F208" s="19" t="s">
        <v>675</v>
      </c>
      <c r="G208" s="29" t="s">
        <v>174</v>
      </c>
      <c r="I208" s="41" t="s">
        <v>18</v>
      </c>
    </row>
    <row r="209" spans="1:9" ht="15.75" x14ac:dyDescent="0.25">
      <c r="A209" s="28">
        <v>45866</v>
      </c>
      <c r="B209" s="19" t="s">
        <v>441</v>
      </c>
      <c r="C209" s="13" t="s">
        <v>200</v>
      </c>
      <c r="D209" s="38" t="s">
        <v>57</v>
      </c>
      <c r="E209" s="32">
        <v>993.39</v>
      </c>
      <c r="F209" s="19" t="s">
        <v>675</v>
      </c>
      <c r="G209" s="29" t="s">
        <v>174</v>
      </c>
      <c r="I209" s="41" t="s">
        <v>18</v>
      </c>
    </row>
    <row r="210" spans="1:9" ht="15.75" x14ac:dyDescent="0.25">
      <c r="A210" s="28">
        <v>45866</v>
      </c>
      <c r="B210" s="19" t="s">
        <v>442</v>
      </c>
      <c r="C210" s="13" t="s">
        <v>200</v>
      </c>
      <c r="D210" s="38" t="s">
        <v>57</v>
      </c>
      <c r="E210" s="32">
        <v>993.39</v>
      </c>
      <c r="F210" s="19" t="s">
        <v>675</v>
      </c>
      <c r="G210" s="29" t="s">
        <v>174</v>
      </c>
      <c r="I210" s="41" t="s">
        <v>18</v>
      </c>
    </row>
    <row r="211" spans="1:9" ht="15.75" x14ac:dyDescent="0.25">
      <c r="A211" s="28">
        <v>45866</v>
      </c>
      <c r="B211" s="19" t="s">
        <v>443</v>
      </c>
      <c r="C211" s="13" t="s">
        <v>200</v>
      </c>
      <c r="D211" s="38" t="s">
        <v>57</v>
      </c>
      <c r="E211" s="32">
        <v>993.39</v>
      </c>
      <c r="F211" s="19" t="s">
        <v>675</v>
      </c>
      <c r="G211" s="29" t="s">
        <v>174</v>
      </c>
      <c r="I211" s="41" t="s">
        <v>18</v>
      </c>
    </row>
    <row r="212" spans="1:9" ht="15.75" x14ac:dyDescent="0.25">
      <c r="A212" s="28">
        <v>45866</v>
      </c>
      <c r="B212" s="19" t="s">
        <v>444</v>
      </c>
      <c r="C212" s="13" t="s">
        <v>200</v>
      </c>
      <c r="D212" s="38" t="s">
        <v>57</v>
      </c>
      <c r="E212" s="32">
        <v>993.39</v>
      </c>
      <c r="F212" s="19" t="s">
        <v>675</v>
      </c>
      <c r="G212" s="29" t="s">
        <v>174</v>
      </c>
      <c r="I212" s="41" t="s">
        <v>18</v>
      </c>
    </row>
    <row r="213" spans="1:9" ht="15.75" x14ac:dyDescent="0.25">
      <c r="A213" s="28">
        <v>45866</v>
      </c>
      <c r="B213" s="19" t="s">
        <v>445</v>
      </c>
      <c r="C213" s="13" t="s">
        <v>200</v>
      </c>
      <c r="D213" s="38" t="s">
        <v>57</v>
      </c>
      <c r="E213" s="32">
        <v>993.39</v>
      </c>
      <c r="F213" s="19" t="s">
        <v>675</v>
      </c>
      <c r="G213" s="29" t="s">
        <v>174</v>
      </c>
      <c r="I213" s="41" t="s">
        <v>18</v>
      </c>
    </row>
    <row r="214" spans="1:9" ht="15.75" x14ac:dyDescent="0.25">
      <c r="A214" s="28">
        <v>45866</v>
      </c>
      <c r="B214" s="19" t="s">
        <v>446</v>
      </c>
      <c r="C214" s="13" t="s">
        <v>200</v>
      </c>
      <c r="D214" s="38" t="s">
        <v>57</v>
      </c>
      <c r="E214" s="32">
        <v>993.39</v>
      </c>
      <c r="F214" s="19" t="s">
        <v>675</v>
      </c>
      <c r="G214" s="29" t="s">
        <v>174</v>
      </c>
      <c r="I214" s="41" t="s">
        <v>18</v>
      </c>
    </row>
    <row r="215" spans="1:9" ht="15.75" x14ac:dyDescent="0.25">
      <c r="A215" s="28">
        <v>45866</v>
      </c>
      <c r="B215" s="19" t="s">
        <v>447</v>
      </c>
      <c r="C215" s="13" t="s">
        <v>200</v>
      </c>
      <c r="D215" s="38" t="s">
        <v>727</v>
      </c>
      <c r="E215" s="32">
        <v>993.39</v>
      </c>
      <c r="F215" s="19" t="s">
        <v>675</v>
      </c>
      <c r="G215" s="29" t="s">
        <v>174</v>
      </c>
      <c r="I215" s="19" t="s">
        <v>171</v>
      </c>
    </row>
    <row r="216" spans="1:9" ht="15.75" x14ac:dyDescent="0.25">
      <c r="A216" s="28">
        <v>45866</v>
      </c>
      <c r="B216" s="19" t="s">
        <v>448</v>
      </c>
      <c r="C216" s="13" t="s">
        <v>172</v>
      </c>
      <c r="D216" s="38" t="s">
        <v>729</v>
      </c>
      <c r="E216" s="32">
        <v>147444.54</v>
      </c>
      <c r="F216" s="19" t="s">
        <v>676</v>
      </c>
      <c r="G216" s="29" t="s">
        <v>174</v>
      </c>
      <c r="I216" s="19" t="s">
        <v>216</v>
      </c>
    </row>
    <row r="217" spans="1:9" ht="15.75" x14ac:dyDescent="0.25">
      <c r="A217" s="28">
        <v>45866</v>
      </c>
      <c r="B217" s="19" t="s">
        <v>449</v>
      </c>
      <c r="C217" s="13" t="s">
        <v>172</v>
      </c>
      <c r="D217" s="38" t="s">
        <v>719</v>
      </c>
      <c r="E217" s="32">
        <v>11764.08</v>
      </c>
      <c r="F217" s="19" t="s">
        <v>677</v>
      </c>
      <c r="G217" s="29" t="s">
        <v>174</v>
      </c>
      <c r="I217" s="19" t="s">
        <v>42</v>
      </c>
    </row>
    <row r="218" spans="1:9" ht="15.75" x14ac:dyDescent="0.25">
      <c r="A218" s="28">
        <v>45867</v>
      </c>
      <c r="B218" s="19" t="s">
        <v>450</v>
      </c>
      <c r="C218" s="13" t="s">
        <v>278</v>
      </c>
      <c r="D218" s="38" t="s">
        <v>715</v>
      </c>
      <c r="E218" s="32">
        <v>262568.65999999997</v>
      </c>
      <c r="F218" s="19" t="s">
        <v>678</v>
      </c>
      <c r="G218" s="29" t="s">
        <v>174</v>
      </c>
      <c r="I218" s="19" t="s">
        <v>181</v>
      </c>
    </row>
    <row r="219" spans="1:9" ht="15.75" x14ac:dyDescent="0.25">
      <c r="A219" s="28">
        <v>45867</v>
      </c>
      <c r="B219" s="19" t="s">
        <v>451</v>
      </c>
      <c r="C219" s="13" t="s">
        <v>209</v>
      </c>
      <c r="D219" s="38" t="s">
        <v>719</v>
      </c>
      <c r="E219" s="32">
        <v>47613</v>
      </c>
      <c r="F219" s="19" t="s">
        <v>679</v>
      </c>
      <c r="G219" s="29" t="s">
        <v>174</v>
      </c>
      <c r="I219" s="19" t="s">
        <v>171</v>
      </c>
    </row>
    <row r="220" spans="1:9" ht="15.75" x14ac:dyDescent="0.25">
      <c r="A220" s="28">
        <v>45867</v>
      </c>
      <c r="B220" s="19" t="s">
        <v>452</v>
      </c>
      <c r="C220" s="13" t="s">
        <v>172</v>
      </c>
      <c r="D220" s="38" t="s">
        <v>719</v>
      </c>
      <c r="E220" s="32">
        <v>213722.36</v>
      </c>
      <c r="F220" s="19" t="s">
        <v>680</v>
      </c>
      <c r="G220" s="29" t="s">
        <v>174</v>
      </c>
      <c r="I220" s="19" t="s">
        <v>711</v>
      </c>
    </row>
    <row r="221" spans="1:9" ht="15.75" x14ac:dyDescent="0.25">
      <c r="A221" s="28">
        <v>45867</v>
      </c>
      <c r="B221" s="19" t="s">
        <v>453</v>
      </c>
      <c r="C221" s="13" t="s">
        <v>279</v>
      </c>
      <c r="D221" s="38" t="s">
        <v>719</v>
      </c>
      <c r="E221" s="32">
        <v>253726.06</v>
      </c>
      <c r="F221" s="19" t="s">
        <v>681</v>
      </c>
      <c r="G221" s="29" t="s">
        <v>174</v>
      </c>
      <c r="I221" s="19" t="s">
        <v>42</v>
      </c>
    </row>
    <row r="222" spans="1:9" ht="15.75" x14ac:dyDescent="0.25">
      <c r="A222" s="28">
        <v>45867</v>
      </c>
      <c r="B222" s="19" t="s">
        <v>239</v>
      </c>
      <c r="C222" s="13" t="s">
        <v>279</v>
      </c>
      <c r="D222" s="38" t="s">
        <v>719</v>
      </c>
      <c r="E222" s="32">
        <v>254680.62</v>
      </c>
      <c r="F222" s="19" t="s">
        <v>682</v>
      </c>
      <c r="G222" s="29" t="s">
        <v>174</v>
      </c>
      <c r="I222" s="19" t="s">
        <v>42</v>
      </c>
    </row>
    <row r="223" spans="1:9" ht="15.75" x14ac:dyDescent="0.25">
      <c r="A223" s="28">
        <v>45867</v>
      </c>
      <c r="B223" s="19" t="s">
        <v>454</v>
      </c>
      <c r="C223" s="13" t="s">
        <v>279</v>
      </c>
      <c r="D223" s="38" t="s">
        <v>57</v>
      </c>
      <c r="E223" s="32">
        <v>258191.02</v>
      </c>
      <c r="F223" s="19" t="s">
        <v>683</v>
      </c>
      <c r="G223" s="29" t="s">
        <v>174</v>
      </c>
      <c r="I223" s="19" t="s">
        <v>42</v>
      </c>
    </row>
    <row r="224" spans="1:9" ht="15.75" x14ac:dyDescent="0.25">
      <c r="A224" s="28">
        <v>45867</v>
      </c>
      <c r="B224" s="19" t="s">
        <v>408</v>
      </c>
      <c r="C224" s="13" t="s">
        <v>279</v>
      </c>
      <c r="D224" s="38" t="s">
        <v>57</v>
      </c>
      <c r="E224" s="32">
        <v>262594.08</v>
      </c>
      <c r="F224" s="19" t="s">
        <v>684</v>
      </c>
      <c r="G224" s="29" t="s">
        <v>174</v>
      </c>
      <c r="I224" s="41" t="s">
        <v>18</v>
      </c>
    </row>
    <row r="225" spans="1:9" ht="15.75" x14ac:dyDescent="0.25">
      <c r="A225" s="43">
        <v>45867</v>
      </c>
      <c r="B225" s="40" t="s">
        <v>455</v>
      </c>
      <c r="C225" s="49" t="s">
        <v>200</v>
      </c>
      <c r="D225" s="38" t="s">
        <v>57</v>
      </c>
      <c r="E225" s="54">
        <v>1416</v>
      </c>
      <c r="F225" s="39" t="s">
        <v>685</v>
      </c>
      <c r="G225" s="47" t="s">
        <v>174</v>
      </c>
      <c r="I225" s="41" t="s">
        <v>18</v>
      </c>
    </row>
    <row r="226" spans="1:9" ht="15.75" x14ac:dyDescent="0.25">
      <c r="A226" s="43">
        <v>45867</v>
      </c>
      <c r="B226" s="19" t="s">
        <v>456</v>
      </c>
      <c r="C226" s="49" t="s">
        <v>200</v>
      </c>
      <c r="D226" s="38" t="s">
        <v>57</v>
      </c>
      <c r="E226" s="32">
        <v>1416</v>
      </c>
      <c r="F226" s="39" t="s">
        <v>685</v>
      </c>
      <c r="G226" s="29" t="s">
        <v>174</v>
      </c>
      <c r="I226" s="41" t="s">
        <v>18</v>
      </c>
    </row>
    <row r="227" spans="1:9" ht="15.75" x14ac:dyDescent="0.25">
      <c r="A227" s="43">
        <v>45867</v>
      </c>
      <c r="B227" s="19" t="s">
        <v>457</v>
      </c>
      <c r="C227" s="49" t="s">
        <v>200</v>
      </c>
      <c r="D227" s="38" t="s">
        <v>57</v>
      </c>
      <c r="E227" s="32">
        <v>1342.37</v>
      </c>
      <c r="F227" s="39" t="s">
        <v>685</v>
      </c>
      <c r="G227" s="29" t="s">
        <v>174</v>
      </c>
      <c r="I227" s="41" t="s">
        <v>18</v>
      </c>
    </row>
    <row r="228" spans="1:9" ht="15.75" x14ac:dyDescent="0.25">
      <c r="A228" s="43">
        <v>45867</v>
      </c>
      <c r="B228" s="19" t="s">
        <v>458</v>
      </c>
      <c r="C228" s="49" t="s">
        <v>200</v>
      </c>
      <c r="D228" s="38" t="s">
        <v>57</v>
      </c>
      <c r="E228" s="32">
        <v>1416</v>
      </c>
      <c r="F228" s="39" t="s">
        <v>685</v>
      </c>
      <c r="G228" s="29" t="s">
        <v>174</v>
      </c>
      <c r="I228" s="41" t="s">
        <v>18</v>
      </c>
    </row>
    <row r="229" spans="1:9" ht="15.75" x14ac:dyDescent="0.25">
      <c r="A229" s="43">
        <v>45867</v>
      </c>
      <c r="B229" s="19" t="s">
        <v>459</v>
      </c>
      <c r="C229" s="49" t="s">
        <v>200</v>
      </c>
      <c r="D229" s="38" t="s">
        <v>57</v>
      </c>
      <c r="E229" s="32">
        <v>2113.14</v>
      </c>
      <c r="F229" s="39" t="s">
        <v>685</v>
      </c>
      <c r="G229" s="29" t="s">
        <v>174</v>
      </c>
      <c r="I229" s="41" t="s">
        <v>18</v>
      </c>
    </row>
    <row r="230" spans="1:9" ht="15.75" x14ac:dyDescent="0.25">
      <c r="A230" s="43">
        <v>45867</v>
      </c>
      <c r="B230" s="19" t="s">
        <v>460</v>
      </c>
      <c r="C230" s="49" t="s">
        <v>200</v>
      </c>
      <c r="D230" s="38" t="s">
        <v>57</v>
      </c>
      <c r="E230" s="32">
        <v>2113.14</v>
      </c>
      <c r="F230" s="39" t="s">
        <v>685</v>
      </c>
      <c r="G230" s="29" t="s">
        <v>174</v>
      </c>
      <c r="I230" s="41" t="s">
        <v>18</v>
      </c>
    </row>
    <row r="231" spans="1:9" ht="15.75" x14ac:dyDescent="0.25">
      <c r="A231" s="43">
        <v>45867</v>
      </c>
      <c r="B231" s="19" t="s">
        <v>461</v>
      </c>
      <c r="C231" s="49" t="s">
        <v>200</v>
      </c>
      <c r="D231" s="38" t="s">
        <v>57</v>
      </c>
      <c r="E231" s="32">
        <v>1416</v>
      </c>
      <c r="F231" s="39" t="s">
        <v>685</v>
      </c>
      <c r="G231" s="29" t="s">
        <v>174</v>
      </c>
      <c r="I231" s="41" t="s">
        <v>18</v>
      </c>
    </row>
    <row r="232" spans="1:9" ht="15.75" x14ac:dyDescent="0.25">
      <c r="A232" s="43">
        <v>45867</v>
      </c>
      <c r="B232" s="19" t="s">
        <v>462</v>
      </c>
      <c r="C232" s="49" t="s">
        <v>200</v>
      </c>
      <c r="D232" s="38" t="s">
        <v>57</v>
      </c>
      <c r="E232" s="32">
        <v>1416</v>
      </c>
      <c r="F232" s="39" t="s">
        <v>685</v>
      </c>
      <c r="G232" s="29" t="s">
        <v>174</v>
      </c>
      <c r="I232" s="41" t="s">
        <v>18</v>
      </c>
    </row>
    <row r="233" spans="1:9" ht="15.75" x14ac:dyDescent="0.25">
      <c r="A233" s="43">
        <v>45867</v>
      </c>
      <c r="B233" s="19" t="s">
        <v>463</v>
      </c>
      <c r="C233" s="49" t="s">
        <v>200</v>
      </c>
      <c r="D233" s="38" t="s">
        <v>57</v>
      </c>
      <c r="E233" s="32">
        <v>62615.43</v>
      </c>
      <c r="F233" s="39" t="s">
        <v>685</v>
      </c>
      <c r="G233" s="29" t="s">
        <v>174</v>
      </c>
      <c r="I233" s="41" t="s">
        <v>18</v>
      </c>
    </row>
    <row r="234" spans="1:9" ht="15.75" x14ac:dyDescent="0.25">
      <c r="A234" s="43">
        <v>45867</v>
      </c>
      <c r="B234" s="19" t="s">
        <v>464</v>
      </c>
      <c r="C234" s="49" t="s">
        <v>200</v>
      </c>
      <c r="D234" s="38" t="s">
        <v>57</v>
      </c>
      <c r="E234" s="32">
        <v>2113.14</v>
      </c>
      <c r="F234" s="39" t="s">
        <v>685</v>
      </c>
      <c r="G234" s="29" t="s">
        <v>174</v>
      </c>
      <c r="I234" s="41" t="s">
        <v>18</v>
      </c>
    </row>
    <row r="235" spans="1:9" ht="15.75" x14ac:dyDescent="0.25">
      <c r="A235" s="43">
        <v>45867</v>
      </c>
      <c r="B235" s="19" t="s">
        <v>465</v>
      </c>
      <c r="C235" s="49" t="s">
        <v>200</v>
      </c>
      <c r="D235" s="38" t="s">
        <v>57</v>
      </c>
      <c r="E235" s="32">
        <v>2275.04</v>
      </c>
      <c r="F235" s="39" t="s">
        <v>685</v>
      </c>
      <c r="G235" s="29" t="s">
        <v>174</v>
      </c>
      <c r="I235" s="41" t="s">
        <v>18</v>
      </c>
    </row>
    <row r="236" spans="1:9" ht="15.75" x14ac:dyDescent="0.25">
      <c r="A236" s="43">
        <v>45867</v>
      </c>
      <c r="B236" s="19" t="s">
        <v>466</v>
      </c>
      <c r="C236" s="49" t="s">
        <v>200</v>
      </c>
      <c r="D236" s="38" t="s">
        <v>57</v>
      </c>
      <c r="E236" s="32">
        <v>2275.04</v>
      </c>
      <c r="F236" s="39" t="s">
        <v>685</v>
      </c>
      <c r="G236" s="29" t="s">
        <v>174</v>
      </c>
      <c r="I236" s="41" t="s">
        <v>18</v>
      </c>
    </row>
    <row r="237" spans="1:9" ht="15.75" x14ac:dyDescent="0.25">
      <c r="A237" s="43">
        <v>45867</v>
      </c>
      <c r="B237" s="19" t="s">
        <v>467</v>
      </c>
      <c r="C237" s="49" t="s">
        <v>200</v>
      </c>
      <c r="D237" s="38" t="s">
        <v>57</v>
      </c>
      <c r="E237" s="32">
        <v>2275.04</v>
      </c>
      <c r="F237" s="39" t="s">
        <v>685</v>
      </c>
      <c r="G237" s="29" t="s">
        <v>174</v>
      </c>
      <c r="I237" s="41" t="s">
        <v>18</v>
      </c>
    </row>
    <row r="238" spans="1:9" ht="15.75" x14ac:dyDescent="0.25">
      <c r="A238" s="43">
        <v>45867</v>
      </c>
      <c r="B238" s="19" t="s">
        <v>468</v>
      </c>
      <c r="C238" s="49" t="s">
        <v>200</v>
      </c>
      <c r="D238" s="38" t="s">
        <v>57</v>
      </c>
      <c r="E238" s="32">
        <v>2113.14</v>
      </c>
      <c r="F238" s="39" t="s">
        <v>685</v>
      </c>
      <c r="G238" s="29" t="s">
        <v>174</v>
      </c>
      <c r="I238" s="41" t="s">
        <v>18</v>
      </c>
    </row>
    <row r="239" spans="1:9" ht="15.75" x14ac:dyDescent="0.25">
      <c r="A239" s="43">
        <v>45867</v>
      </c>
      <c r="B239" s="19" t="s">
        <v>469</v>
      </c>
      <c r="C239" s="49" t="s">
        <v>200</v>
      </c>
      <c r="D239" s="38" t="s">
        <v>57</v>
      </c>
      <c r="E239" s="32">
        <v>518.26</v>
      </c>
      <c r="F239" s="39" t="s">
        <v>685</v>
      </c>
      <c r="G239" s="29" t="s">
        <v>174</v>
      </c>
      <c r="I239" s="41" t="s">
        <v>18</v>
      </c>
    </row>
    <row r="240" spans="1:9" ht="15.75" x14ac:dyDescent="0.25">
      <c r="A240" s="43">
        <v>45867</v>
      </c>
      <c r="B240" s="19" t="s">
        <v>470</v>
      </c>
      <c r="C240" s="49" t="s">
        <v>200</v>
      </c>
      <c r="D240" s="38" t="s">
        <v>57</v>
      </c>
      <c r="E240" s="32">
        <v>2275.04</v>
      </c>
      <c r="F240" s="39" t="s">
        <v>685</v>
      </c>
      <c r="G240" s="29" t="s">
        <v>174</v>
      </c>
      <c r="I240" s="41" t="s">
        <v>18</v>
      </c>
    </row>
    <row r="241" spans="1:9" ht="15.75" x14ac:dyDescent="0.25">
      <c r="A241" s="43">
        <v>45867</v>
      </c>
      <c r="B241" s="19" t="s">
        <v>471</v>
      </c>
      <c r="C241" s="49" t="s">
        <v>200</v>
      </c>
      <c r="D241" s="38" t="s">
        <v>57</v>
      </c>
      <c r="E241" s="32">
        <v>2275.04</v>
      </c>
      <c r="F241" s="39" t="s">
        <v>685</v>
      </c>
      <c r="G241" s="29" t="s">
        <v>174</v>
      </c>
      <c r="I241" s="41" t="s">
        <v>18</v>
      </c>
    </row>
    <row r="242" spans="1:9" ht="15.75" x14ac:dyDescent="0.25">
      <c r="A242" s="43">
        <v>45867</v>
      </c>
      <c r="B242" s="19" t="s">
        <v>472</v>
      </c>
      <c r="C242" s="49" t="s">
        <v>200</v>
      </c>
      <c r="D242" s="38" t="s">
        <v>57</v>
      </c>
      <c r="E242" s="32">
        <v>843.94</v>
      </c>
      <c r="F242" s="39" t="s">
        <v>685</v>
      </c>
      <c r="G242" s="29" t="s">
        <v>174</v>
      </c>
      <c r="I242" s="41" t="s">
        <v>18</v>
      </c>
    </row>
    <row r="243" spans="1:9" ht="15.75" x14ac:dyDescent="0.25">
      <c r="A243" s="43">
        <v>45867</v>
      </c>
      <c r="B243" s="19" t="s">
        <v>473</v>
      </c>
      <c r="C243" s="49" t="s">
        <v>200</v>
      </c>
      <c r="D243" s="38" t="s">
        <v>57</v>
      </c>
      <c r="E243" s="32">
        <v>2275.04</v>
      </c>
      <c r="F243" s="39" t="s">
        <v>685</v>
      </c>
      <c r="G243" s="29" t="s">
        <v>174</v>
      </c>
      <c r="I243" s="41" t="s">
        <v>18</v>
      </c>
    </row>
    <row r="244" spans="1:9" ht="15.75" x14ac:dyDescent="0.25">
      <c r="A244" s="43">
        <v>45867</v>
      </c>
      <c r="B244" s="19" t="s">
        <v>474</v>
      </c>
      <c r="C244" s="49" t="s">
        <v>200</v>
      </c>
      <c r="D244" s="38" t="s">
        <v>57</v>
      </c>
      <c r="E244" s="32">
        <v>843.94</v>
      </c>
      <c r="F244" s="39" t="s">
        <v>685</v>
      </c>
      <c r="G244" s="29" t="s">
        <v>174</v>
      </c>
      <c r="I244" s="41" t="s">
        <v>18</v>
      </c>
    </row>
    <row r="245" spans="1:9" ht="15.75" x14ac:dyDescent="0.25">
      <c r="A245" s="43">
        <v>45867</v>
      </c>
      <c r="B245" s="19" t="s">
        <v>475</v>
      </c>
      <c r="C245" s="49" t="s">
        <v>200</v>
      </c>
      <c r="D245" s="38" t="s">
        <v>57</v>
      </c>
      <c r="E245" s="32">
        <v>843.94</v>
      </c>
      <c r="F245" s="39" t="s">
        <v>685</v>
      </c>
      <c r="G245" s="29" t="s">
        <v>174</v>
      </c>
      <c r="I245" s="41" t="s">
        <v>18</v>
      </c>
    </row>
    <row r="246" spans="1:9" ht="15.75" x14ac:dyDescent="0.25">
      <c r="A246" s="43">
        <v>45867</v>
      </c>
      <c r="B246" s="19" t="s">
        <v>476</v>
      </c>
      <c r="C246" s="49" t="s">
        <v>200</v>
      </c>
      <c r="D246" s="38" t="s">
        <v>57</v>
      </c>
      <c r="E246" s="32">
        <v>2275.04</v>
      </c>
      <c r="F246" s="39" t="s">
        <v>685</v>
      </c>
      <c r="G246" s="29" t="s">
        <v>174</v>
      </c>
      <c r="I246" s="41" t="s">
        <v>18</v>
      </c>
    </row>
    <row r="247" spans="1:9" ht="15.75" x14ac:dyDescent="0.25">
      <c r="A247" s="43">
        <v>45867</v>
      </c>
      <c r="B247" s="19" t="s">
        <v>477</v>
      </c>
      <c r="C247" s="49" t="s">
        <v>200</v>
      </c>
      <c r="D247" s="38" t="s">
        <v>57</v>
      </c>
      <c r="E247" s="32">
        <v>1054.92</v>
      </c>
      <c r="F247" s="39" t="s">
        <v>685</v>
      </c>
      <c r="G247" s="29" t="s">
        <v>174</v>
      </c>
      <c r="I247" s="41" t="s">
        <v>18</v>
      </c>
    </row>
    <row r="248" spans="1:9" ht="15.75" x14ac:dyDescent="0.25">
      <c r="A248" s="43">
        <v>45867</v>
      </c>
      <c r="B248" s="19" t="s">
        <v>478</v>
      </c>
      <c r="C248" s="49" t="s">
        <v>200</v>
      </c>
      <c r="D248" s="38" t="s">
        <v>55</v>
      </c>
      <c r="E248" s="32">
        <v>2834.36</v>
      </c>
      <c r="F248" s="39" t="s">
        <v>685</v>
      </c>
      <c r="G248" s="29" t="s">
        <v>174</v>
      </c>
      <c r="I248" s="41" t="s">
        <v>35</v>
      </c>
    </row>
    <row r="249" spans="1:9" ht="15.75" x14ac:dyDescent="0.25">
      <c r="A249" s="43">
        <v>45867</v>
      </c>
      <c r="B249" s="19" t="s">
        <v>479</v>
      </c>
      <c r="C249" s="49" t="s">
        <v>200</v>
      </c>
      <c r="D249" s="38" t="s">
        <v>57</v>
      </c>
      <c r="E249" s="32">
        <v>518.26</v>
      </c>
      <c r="F249" s="39" t="s">
        <v>685</v>
      </c>
      <c r="G249" s="29" t="s">
        <v>174</v>
      </c>
      <c r="I249" s="41" t="s">
        <v>18</v>
      </c>
    </row>
    <row r="250" spans="1:9" ht="15.75" x14ac:dyDescent="0.25">
      <c r="A250" s="43">
        <v>45867</v>
      </c>
      <c r="B250" s="19" t="s">
        <v>480</v>
      </c>
      <c r="C250" s="49" t="s">
        <v>200</v>
      </c>
      <c r="D250" s="38" t="s">
        <v>57</v>
      </c>
      <c r="E250" s="32">
        <v>2834.36</v>
      </c>
      <c r="F250" s="39" t="s">
        <v>685</v>
      </c>
      <c r="G250" s="29" t="s">
        <v>174</v>
      </c>
      <c r="I250" s="41" t="s">
        <v>18</v>
      </c>
    </row>
    <row r="251" spans="1:9" ht="15.75" x14ac:dyDescent="0.25">
      <c r="A251" s="43">
        <v>45867</v>
      </c>
      <c r="B251" s="19" t="s">
        <v>481</v>
      </c>
      <c r="C251" s="49" t="s">
        <v>200</v>
      </c>
      <c r="D251" s="38" t="s">
        <v>57</v>
      </c>
      <c r="E251" s="32">
        <v>2834.36</v>
      </c>
      <c r="F251" s="39" t="s">
        <v>685</v>
      </c>
      <c r="G251" s="29" t="s">
        <v>174</v>
      </c>
      <c r="I251" s="41" t="s">
        <v>18</v>
      </c>
    </row>
    <row r="252" spans="1:9" ht="15.75" x14ac:dyDescent="0.25">
      <c r="A252" s="43">
        <v>45867</v>
      </c>
      <c r="B252" s="19" t="s">
        <v>482</v>
      </c>
      <c r="C252" s="49" t="s">
        <v>200</v>
      </c>
      <c r="D252" s="38" t="s">
        <v>55</v>
      </c>
      <c r="E252" s="32">
        <v>777.38</v>
      </c>
      <c r="F252" s="39" t="s">
        <v>685</v>
      </c>
      <c r="G252" s="29" t="s">
        <v>174</v>
      </c>
      <c r="I252" s="19" t="s">
        <v>35</v>
      </c>
    </row>
    <row r="253" spans="1:9" ht="15.75" x14ac:dyDescent="0.25">
      <c r="A253" s="43">
        <v>45867</v>
      </c>
      <c r="B253" s="19" t="s">
        <v>483</v>
      </c>
      <c r="C253" s="49" t="s">
        <v>200</v>
      </c>
      <c r="D253" s="38" t="s">
        <v>57</v>
      </c>
      <c r="E253" s="32">
        <v>843.94</v>
      </c>
      <c r="F253" s="39" t="s">
        <v>685</v>
      </c>
      <c r="G253" s="29" t="s">
        <v>174</v>
      </c>
      <c r="I253" s="19" t="s">
        <v>18</v>
      </c>
    </row>
    <row r="254" spans="1:9" ht="15.75" x14ac:dyDescent="0.25">
      <c r="A254" s="28">
        <v>45867</v>
      </c>
      <c r="B254" s="19" t="s">
        <v>240</v>
      </c>
      <c r="C254" s="13" t="s">
        <v>279</v>
      </c>
      <c r="D254" s="38" t="s">
        <v>57</v>
      </c>
      <c r="E254" s="32">
        <v>259359.71</v>
      </c>
      <c r="F254" s="19" t="s">
        <v>686</v>
      </c>
      <c r="G254" s="29" t="s">
        <v>174</v>
      </c>
      <c r="I254" s="19" t="s">
        <v>712</v>
      </c>
    </row>
    <row r="255" spans="1:9" ht="15.75" x14ac:dyDescent="0.25">
      <c r="A255" s="28">
        <v>45867</v>
      </c>
      <c r="B255" s="19" t="s">
        <v>484</v>
      </c>
      <c r="C255" s="13" t="s">
        <v>172</v>
      </c>
      <c r="D255" s="38" t="s">
        <v>54</v>
      </c>
      <c r="E255" s="32">
        <v>109593.68</v>
      </c>
      <c r="F255" s="19" t="s">
        <v>687</v>
      </c>
      <c r="G255" s="29" t="s">
        <v>174</v>
      </c>
      <c r="I255" s="19" t="s">
        <v>24</v>
      </c>
    </row>
    <row r="256" spans="1:9" ht="15.75" x14ac:dyDescent="0.25">
      <c r="A256" s="28">
        <v>45867</v>
      </c>
      <c r="B256" s="19" t="s">
        <v>485</v>
      </c>
      <c r="C256" s="13" t="s">
        <v>172</v>
      </c>
      <c r="D256" s="38" t="s">
        <v>76</v>
      </c>
      <c r="E256" s="32">
        <v>187612.92</v>
      </c>
      <c r="F256" s="19" t="s">
        <v>688</v>
      </c>
      <c r="G256" s="29" t="s">
        <v>174</v>
      </c>
      <c r="I256" s="19" t="s">
        <v>20</v>
      </c>
    </row>
    <row r="257" spans="1:9" ht="15.75" x14ac:dyDescent="0.25">
      <c r="A257" s="28">
        <v>45867</v>
      </c>
      <c r="B257" s="19" t="s">
        <v>486</v>
      </c>
      <c r="C257" s="13" t="s">
        <v>194</v>
      </c>
      <c r="D257" s="38" t="s">
        <v>54</v>
      </c>
      <c r="E257" s="32">
        <v>21240</v>
      </c>
      <c r="F257" s="19" t="s">
        <v>689</v>
      </c>
      <c r="G257" s="29" t="s">
        <v>174</v>
      </c>
      <c r="I257" s="19" t="s">
        <v>24</v>
      </c>
    </row>
    <row r="258" spans="1:9" ht="15.75" x14ac:dyDescent="0.25">
      <c r="A258" s="45">
        <v>45867</v>
      </c>
      <c r="B258" s="19" t="s">
        <v>487</v>
      </c>
      <c r="C258" s="51" t="s">
        <v>200</v>
      </c>
      <c r="D258" s="38" t="s">
        <v>56</v>
      </c>
      <c r="E258" s="32">
        <v>1112.98</v>
      </c>
      <c r="F258" s="41" t="s">
        <v>690</v>
      </c>
      <c r="G258" s="29" t="s">
        <v>174</v>
      </c>
      <c r="I258" s="19" t="s">
        <v>37</v>
      </c>
    </row>
    <row r="259" spans="1:9" ht="15.75" x14ac:dyDescent="0.25">
      <c r="A259" s="45">
        <v>45867</v>
      </c>
      <c r="B259" s="19" t="s">
        <v>488</v>
      </c>
      <c r="C259" s="51" t="s">
        <v>200</v>
      </c>
      <c r="D259" s="38" t="s">
        <v>56</v>
      </c>
      <c r="E259" s="32">
        <v>1903.1</v>
      </c>
      <c r="F259" s="41" t="s">
        <v>691</v>
      </c>
      <c r="G259" s="29" t="s">
        <v>174</v>
      </c>
      <c r="I259" s="19" t="s">
        <v>37</v>
      </c>
    </row>
    <row r="260" spans="1:9" ht="15.75" x14ac:dyDescent="0.25">
      <c r="A260" s="28">
        <v>45867</v>
      </c>
      <c r="B260" s="19" t="s">
        <v>489</v>
      </c>
      <c r="C260" s="13" t="s">
        <v>200</v>
      </c>
      <c r="D260" s="38" t="s">
        <v>56</v>
      </c>
      <c r="E260" s="32">
        <v>993.39</v>
      </c>
      <c r="F260" s="19" t="s">
        <v>692</v>
      </c>
      <c r="G260" s="29" t="s">
        <v>174</v>
      </c>
      <c r="I260" s="19" t="s">
        <v>37</v>
      </c>
    </row>
    <row r="261" spans="1:9" ht="15.75" x14ac:dyDescent="0.25">
      <c r="A261" s="28">
        <v>45867</v>
      </c>
      <c r="B261" s="19" t="s">
        <v>490</v>
      </c>
      <c r="C261" s="13" t="s">
        <v>207</v>
      </c>
      <c r="D261" s="38" t="s">
        <v>54</v>
      </c>
      <c r="E261" s="32">
        <v>8980</v>
      </c>
      <c r="F261" s="19" t="s">
        <v>693</v>
      </c>
      <c r="G261" s="29" t="s">
        <v>174</v>
      </c>
      <c r="I261" s="19" t="s">
        <v>24</v>
      </c>
    </row>
    <row r="262" spans="1:9" ht="15.75" x14ac:dyDescent="0.25">
      <c r="A262" s="28">
        <v>45867</v>
      </c>
      <c r="B262" s="19" t="s">
        <v>236</v>
      </c>
      <c r="C262" s="13" t="s">
        <v>280</v>
      </c>
      <c r="D262" s="38" t="s">
        <v>51</v>
      </c>
      <c r="E262" s="32">
        <v>15222</v>
      </c>
      <c r="F262" s="19" t="s">
        <v>694</v>
      </c>
      <c r="G262" s="29" t="s">
        <v>174</v>
      </c>
      <c r="I262" s="19" t="s">
        <v>13</v>
      </c>
    </row>
    <row r="263" spans="1:9" ht="15.75" x14ac:dyDescent="0.25">
      <c r="A263" s="28">
        <v>45867</v>
      </c>
      <c r="B263" s="19" t="s">
        <v>491</v>
      </c>
      <c r="C263" s="13" t="s">
        <v>219</v>
      </c>
      <c r="D263" s="38" t="s">
        <v>51</v>
      </c>
      <c r="E263" s="32">
        <v>83455.5</v>
      </c>
      <c r="F263" s="19" t="s">
        <v>695</v>
      </c>
      <c r="G263" s="29" t="s">
        <v>174</v>
      </c>
      <c r="I263" s="19" t="s">
        <v>13</v>
      </c>
    </row>
    <row r="264" spans="1:9" ht="15.75" x14ac:dyDescent="0.25">
      <c r="A264" s="28">
        <v>45867</v>
      </c>
      <c r="B264" s="19" t="s">
        <v>240</v>
      </c>
      <c r="C264" s="13" t="s">
        <v>277</v>
      </c>
      <c r="D264" s="38" t="s">
        <v>51</v>
      </c>
      <c r="E264" s="32">
        <v>29500</v>
      </c>
      <c r="F264" s="19" t="s">
        <v>696</v>
      </c>
      <c r="G264" s="29" t="s">
        <v>174</v>
      </c>
      <c r="I264" s="19" t="s">
        <v>13</v>
      </c>
    </row>
    <row r="265" spans="1:9" ht="15.75" x14ac:dyDescent="0.25">
      <c r="A265" s="45">
        <v>45867</v>
      </c>
      <c r="B265" s="19" t="s">
        <v>492</v>
      </c>
      <c r="C265" s="51" t="s">
        <v>186</v>
      </c>
      <c r="D265" s="38" t="s">
        <v>51</v>
      </c>
      <c r="E265" s="32">
        <v>130600</v>
      </c>
      <c r="F265" s="41" t="s">
        <v>697</v>
      </c>
      <c r="G265" s="29" t="s">
        <v>174</v>
      </c>
      <c r="I265" s="19" t="s">
        <v>13</v>
      </c>
    </row>
    <row r="266" spans="1:9" ht="15.75" x14ac:dyDescent="0.25">
      <c r="A266" s="45">
        <v>45867</v>
      </c>
      <c r="B266" s="19" t="s">
        <v>493</v>
      </c>
      <c r="C266" s="51" t="s">
        <v>186</v>
      </c>
      <c r="D266" s="38" t="s">
        <v>51</v>
      </c>
      <c r="E266" s="32">
        <v>130600</v>
      </c>
      <c r="F266" s="41" t="s">
        <v>697</v>
      </c>
      <c r="G266" s="29" t="s">
        <v>174</v>
      </c>
      <c r="I266" s="19" t="s">
        <v>13</v>
      </c>
    </row>
    <row r="267" spans="1:9" ht="15.75" x14ac:dyDescent="0.25">
      <c r="A267" s="45">
        <v>45867</v>
      </c>
      <c r="B267" s="19" t="s">
        <v>494</v>
      </c>
      <c r="C267" s="51" t="s">
        <v>186</v>
      </c>
      <c r="D267" s="38" t="s">
        <v>57</v>
      </c>
      <c r="E267" s="32">
        <v>130573.46</v>
      </c>
      <c r="F267" s="41" t="s">
        <v>697</v>
      </c>
      <c r="G267" s="29" t="s">
        <v>174</v>
      </c>
      <c r="I267" s="19" t="s">
        <v>18</v>
      </c>
    </row>
    <row r="268" spans="1:9" ht="15.75" x14ac:dyDescent="0.25">
      <c r="A268" s="45">
        <v>45867</v>
      </c>
      <c r="B268" s="19" t="s">
        <v>495</v>
      </c>
      <c r="C268" s="51" t="s">
        <v>186</v>
      </c>
      <c r="D268" s="38" t="s">
        <v>54</v>
      </c>
      <c r="E268" s="32">
        <v>135200</v>
      </c>
      <c r="F268" s="41" t="s">
        <v>697</v>
      </c>
      <c r="G268" s="29" t="s">
        <v>174</v>
      </c>
      <c r="I268" s="19" t="s">
        <v>24</v>
      </c>
    </row>
    <row r="269" spans="1:9" ht="15.75" x14ac:dyDescent="0.25">
      <c r="A269" s="45">
        <v>45867</v>
      </c>
      <c r="B269" s="19" t="s">
        <v>496</v>
      </c>
      <c r="C269" s="51" t="s">
        <v>281</v>
      </c>
      <c r="D269" s="38" t="s">
        <v>54</v>
      </c>
      <c r="E269" s="32">
        <v>184357.54</v>
      </c>
      <c r="F269" s="41" t="s">
        <v>698</v>
      </c>
      <c r="G269" s="29" t="s">
        <v>174</v>
      </c>
      <c r="I269" s="19" t="s">
        <v>24</v>
      </c>
    </row>
    <row r="270" spans="1:9" ht="15.75" x14ac:dyDescent="0.25">
      <c r="A270" s="45">
        <v>45867</v>
      </c>
      <c r="B270" s="19" t="s">
        <v>497</v>
      </c>
      <c r="C270" s="51" t="s">
        <v>281</v>
      </c>
      <c r="D270" s="38" t="s">
        <v>54</v>
      </c>
      <c r="E270" s="32">
        <v>207904.44</v>
      </c>
      <c r="F270" s="41" t="s">
        <v>698</v>
      </c>
      <c r="G270" s="29" t="s">
        <v>174</v>
      </c>
      <c r="I270" s="19" t="s">
        <v>24</v>
      </c>
    </row>
    <row r="271" spans="1:9" ht="15.75" x14ac:dyDescent="0.25">
      <c r="A271" s="45">
        <v>45867</v>
      </c>
      <c r="B271" s="19" t="s">
        <v>498</v>
      </c>
      <c r="C271" s="51" t="s">
        <v>281</v>
      </c>
      <c r="D271" s="38" t="s">
        <v>54</v>
      </c>
      <c r="E271" s="32">
        <v>211671.94</v>
      </c>
      <c r="F271" s="41" t="s">
        <v>698</v>
      </c>
      <c r="G271" s="29" t="s">
        <v>174</v>
      </c>
      <c r="I271" s="19" t="s">
        <v>24</v>
      </c>
    </row>
    <row r="272" spans="1:9" ht="15.75" x14ac:dyDescent="0.25">
      <c r="A272" s="45">
        <v>45867</v>
      </c>
      <c r="B272" s="19" t="s">
        <v>499</v>
      </c>
      <c r="C272" s="51" t="s">
        <v>281</v>
      </c>
      <c r="D272" s="38" t="s">
        <v>54</v>
      </c>
      <c r="E272" s="32">
        <v>173055.02</v>
      </c>
      <c r="F272" s="41" t="s">
        <v>698</v>
      </c>
      <c r="G272" s="29" t="s">
        <v>174</v>
      </c>
      <c r="I272" s="19" t="s">
        <v>24</v>
      </c>
    </row>
    <row r="273" spans="1:9" ht="15.75" x14ac:dyDescent="0.25">
      <c r="A273" s="28">
        <v>45869</v>
      </c>
      <c r="B273" s="19" t="s">
        <v>500</v>
      </c>
      <c r="C273" s="13" t="s">
        <v>281</v>
      </c>
      <c r="D273" s="38" t="s">
        <v>62</v>
      </c>
      <c r="E273" s="32">
        <v>174938.78</v>
      </c>
      <c r="F273" s="19" t="s">
        <v>699</v>
      </c>
      <c r="G273" s="29" t="s">
        <v>174</v>
      </c>
      <c r="I273" s="19" t="s">
        <v>33</v>
      </c>
    </row>
    <row r="274" spans="1:9" ht="15.75" x14ac:dyDescent="0.25">
      <c r="A274" s="28">
        <v>45869</v>
      </c>
      <c r="B274" s="19" t="s">
        <v>501</v>
      </c>
      <c r="C274" s="13" t="s">
        <v>200</v>
      </c>
      <c r="D274" s="38" t="s">
        <v>54</v>
      </c>
      <c r="E274" s="32">
        <v>993.39</v>
      </c>
      <c r="F274" s="19" t="s">
        <v>700</v>
      </c>
      <c r="G274" s="29" t="s">
        <v>174</v>
      </c>
      <c r="I274" s="19" t="s">
        <v>24</v>
      </c>
    </row>
    <row r="275" spans="1:9" ht="15.75" x14ac:dyDescent="0.25">
      <c r="A275" s="28">
        <v>45869</v>
      </c>
      <c r="B275" s="19" t="s">
        <v>502</v>
      </c>
      <c r="C275" s="13" t="s">
        <v>200</v>
      </c>
      <c r="D275" s="38" t="s">
        <v>65</v>
      </c>
      <c r="E275" s="32">
        <v>1112.98</v>
      </c>
      <c r="F275" s="19" t="s">
        <v>701</v>
      </c>
      <c r="G275" s="29" t="s">
        <v>174</v>
      </c>
      <c r="I275" s="19" t="s">
        <v>11</v>
      </c>
    </row>
    <row r="276" spans="1:9" ht="15.75" x14ac:dyDescent="0.25">
      <c r="A276" s="28">
        <v>45869</v>
      </c>
      <c r="B276" s="19" t="s">
        <v>503</v>
      </c>
      <c r="C276" s="13" t="s">
        <v>261</v>
      </c>
      <c r="D276" s="38" t="s">
        <v>54</v>
      </c>
      <c r="E276" s="32">
        <v>52000</v>
      </c>
      <c r="F276" s="19" t="s">
        <v>702</v>
      </c>
      <c r="G276" s="29" t="s">
        <v>174</v>
      </c>
      <c r="I276" s="19" t="s">
        <v>24</v>
      </c>
    </row>
    <row r="277" spans="1:9" ht="15.75" x14ac:dyDescent="0.25">
      <c r="A277" s="28">
        <v>45869</v>
      </c>
      <c r="B277" s="19" t="s">
        <v>504</v>
      </c>
      <c r="C277" s="13" t="s">
        <v>282</v>
      </c>
      <c r="D277" s="38" t="s">
        <v>53</v>
      </c>
      <c r="E277" s="32">
        <v>507081.4</v>
      </c>
      <c r="F277" s="19" t="s">
        <v>703</v>
      </c>
      <c r="G277" s="29" t="s">
        <v>174</v>
      </c>
      <c r="I277" s="19" t="s">
        <v>36</v>
      </c>
    </row>
    <row r="278" spans="1:9" ht="15.75" x14ac:dyDescent="0.25">
      <c r="A278" s="28">
        <v>45869</v>
      </c>
      <c r="B278" s="19" t="s">
        <v>505</v>
      </c>
      <c r="C278" s="13" t="s">
        <v>176</v>
      </c>
      <c r="D278" s="38" t="s">
        <v>73</v>
      </c>
      <c r="E278" s="32">
        <v>105000</v>
      </c>
      <c r="F278" s="19" t="s">
        <v>704</v>
      </c>
      <c r="G278" s="29" t="s">
        <v>174</v>
      </c>
      <c r="I278" s="19" t="s">
        <v>32</v>
      </c>
    </row>
    <row r="279" spans="1:9" ht="15.75" x14ac:dyDescent="0.25">
      <c r="A279" s="45">
        <v>45869</v>
      </c>
      <c r="B279" s="19" t="s">
        <v>213</v>
      </c>
      <c r="C279" s="13" t="s">
        <v>207</v>
      </c>
      <c r="D279" s="38" t="s">
        <v>73</v>
      </c>
      <c r="E279" s="32">
        <v>6780</v>
      </c>
      <c r="F279" s="41" t="s">
        <v>705</v>
      </c>
      <c r="G279" s="29" t="s">
        <v>174</v>
      </c>
      <c r="I279" s="19" t="s">
        <v>32</v>
      </c>
    </row>
    <row r="280" spans="1:9" ht="15.75" x14ac:dyDescent="0.25">
      <c r="A280" s="45">
        <v>45869</v>
      </c>
      <c r="B280" s="19" t="s">
        <v>212</v>
      </c>
      <c r="C280" s="13" t="s">
        <v>207</v>
      </c>
      <c r="D280" s="38" t="s">
        <v>73</v>
      </c>
      <c r="E280" s="32">
        <v>8980</v>
      </c>
      <c r="F280" s="41" t="s">
        <v>705</v>
      </c>
      <c r="G280" s="29" t="s">
        <v>174</v>
      </c>
      <c r="I280" s="19" t="s">
        <v>32</v>
      </c>
    </row>
    <row r="281" spans="1:9" ht="15.75" x14ac:dyDescent="0.25">
      <c r="A281" s="45">
        <v>45869</v>
      </c>
      <c r="B281" s="19" t="s">
        <v>232</v>
      </c>
      <c r="C281" s="13" t="s">
        <v>207</v>
      </c>
      <c r="D281" s="38" t="s">
        <v>76</v>
      </c>
      <c r="E281" s="32">
        <v>6780</v>
      </c>
      <c r="F281" s="41" t="s">
        <v>705</v>
      </c>
      <c r="G281" s="29" t="s">
        <v>174</v>
      </c>
      <c r="I281" s="19" t="s">
        <v>20</v>
      </c>
    </row>
    <row r="282" spans="1:9" ht="15.75" x14ac:dyDescent="0.25">
      <c r="A282" s="28">
        <v>45869</v>
      </c>
      <c r="B282" s="19" t="s">
        <v>233</v>
      </c>
      <c r="C282" s="13" t="s">
        <v>203</v>
      </c>
      <c r="D282" s="38" t="s">
        <v>54</v>
      </c>
      <c r="E282" s="32">
        <v>24374.67</v>
      </c>
      <c r="F282" s="19" t="s">
        <v>706</v>
      </c>
      <c r="G282" s="29" t="s">
        <v>174</v>
      </c>
      <c r="I282" s="19" t="s">
        <v>250</v>
      </c>
    </row>
    <row r="283" spans="1:9" x14ac:dyDescent="0.25">
      <c r="A283" s="19"/>
      <c r="B283" s="19"/>
      <c r="C283" s="13"/>
      <c r="D283" s="31" t="s">
        <v>185</v>
      </c>
      <c r="E283" s="32">
        <f>SUM(E12:E282)</f>
        <v>31772063.880000018</v>
      </c>
      <c r="F283" s="19"/>
      <c r="G283" s="19"/>
      <c r="H283" s="19"/>
    </row>
    <row r="289" spans="3:4" ht="15.75" x14ac:dyDescent="0.25">
      <c r="C289" s="24" t="s">
        <v>177</v>
      </c>
      <c r="D289" s="24" t="s">
        <v>178</v>
      </c>
    </row>
    <row r="290" spans="3:4" ht="15.75" x14ac:dyDescent="0.25">
      <c r="C290" s="24" t="s">
        <v>179</v>
      </c>
      <c r="D290" s="24" t="s">
        <v>180</v>
      </c>
    </row>
  </sheetData>
  <autoFilter ref="A11:H283" xr:uid="{00000000-0001-0000-0000-000000000000}">
    <sortState xmlns:xlrd2="http://schemas.microsoft.com/office/spreadsheetml/2017/richdata2" ref="A12:H283">
      <sortCondition ref="C11:C283"/>
    </sortState>
  </autoFilter>
  <mergeCells count="1">
    <mergeCell ref="I15:I16"/>
  </mergeCells>
  <phoneticPr fontId="14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273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19" t="s">
        <v>13</v>
      </c>
      <c r="E3" t="str">
        <f>+VLOOKUP(D3,Tabla13[],2,FALSE)</f>
        <v>UTILES MENORES MEDICOS-QUIRURGICOS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19" t="s">
        <v>13</v>
      </c>
      <c r="E4" t="str">
        <f>+VLOOKUP(D4,Tabla13[],2,FALSE)</f>
        <v>UTILES MENORES MEDICOS-QUIRURGICOS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40" t="s">
        <v>24</v>
      </c>
      <c r="E5" t="str">
        <f>+VLOOKUP(D5,Tabla13[],2,FALSE)</f>
        <v>ALIMENTOS Y BEBIDA PARA PERSONA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57" t="s">
        <v>24</v>
      </c>
      <c r="E6" t="str">
        <f>+VLOOKUP(D6,Tabla13[],2,FALSE)</f>
        <v>ALIMENTOS Y BEBIDA PARA PERSONA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57"/>
      <c r="E7" t="e">
        <f>+VLOOKUP(D7,Tabla13[],2,FALSE)</f>
        <v>#N/A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19" t="s">
        <v>44</v>
      </c>
      <c r="E8" t="e">
        <f>+VLOOKUP(D8,Tabla13[],2,FALSE)</f>
        <v>#N/A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33" t="s">
        <v>20</v>
      </c>
      <c r="E9" t="str">
        <f>+VLOOKUP(D9,Tabla13[],2,FALSE)</f>
        <v>MANTENIMIENTO Y REPARACION DE EQUIPOS MEDICOS SANITARIOS Y DE LABORATORIO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19" t="s">
        <v>37</v>
      </c>
      <c r="E10" t="str">
        <f>+VLOOKUP(D10,Tabla13[],2,FALSE)</f>
        <v>FLETE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19" t="s">
        <v>21</v>
      </c>
      <c r="E11" t="str">
        <f>+VLOOKUP(D11,Tabla13[],2,FALSE)</f>
        <v>EQUIPO MEDICOS Y DE LABORATORIO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33" t="s">
        <v>21</v>
      </c>
      <c r="E12" t="str">
        <f>+VLOOKUP(D12,Tabla13[],2,FALSE)</f>
        <v>EQUIPO MEDICOS Y DE LABORATORIO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19" t="s">
        <v>100</v>
      </c>
      <c r="E13" t="e">
        <f>+VLOOKUP(D13,Tabla13[],2,FALSE)</f>
        <v>#N/A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19" t="s">
        <v>44</v>
      </c>
      <c r="E14" t="e">
        <f>+VLOOKUP(D14,Tabla13[],2,FALSE)</f>
        <v>#N/A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19" t="s">
        <v>34</v>
      </c>
      <c r="E15" t="str">
        <f>+VLOOKUP(D15,Tabla13[],2,FALSE)</f>
        <v>UTILES DE COCINA Y COMEDOR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19" t="s">
        <v>36</v>
      </c>
      <c r="E16" t="str">
        <f>+VLOOKUP(D16,Tabla13[],2,FALSE)</f>
        <v>GAS GLP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19" t="s">
        <v>24</v>
      </c>
      <c r="E17" t="str">
        <f>+VLOOKUP(D17,Tabla13[],2,FALSE)</f>
        <v>ALIMENTOS Y BEBIDA PARA PERSONA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19" t="s">
        <v>24</v>
      </c>
      <c r="E18" t="str">
        <f>+VLOOKUP(D18,Tabla13[],2,FALSE)</f>
        <v>ALIMENTOS Y BEBIDA PARA PERSONA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19" t="s">
        <v>24</v>
      </c>
      <c r="E19" t="str">
        <f>+VLOOKUP(D19,Tabla13[],2,FALSE)</f>
        <v>ALIMENTOS Y BEBIDA PARA PERSONA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19" t="s">
        <v>24</v>
      </c>
      <c r="E20" t="str">
        <f>+VLOOKUP(D20,Tabla13[],2,FALSE)</f>
        <v>ALIMENTOS Y BEBIDA PARA PERSONA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19" t="s">
        <v>24</v>
      </c>
      <c r="E21" t="str">
        <f>+VLOOKUP(D21,Tabla13[],2,FALSE)</f>
        <v>ALIMENTOS Y BEBIDA PARA PERSONA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19" t="s">
        <v>24</v>
      </c>
      <c r="E22" t="str">
        <f>+VLOOKUP(D22,Tabla13[],2,FALSE)</f>
        <v>ALIMENTOS Y BEBIDA PARA PERSONA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19" t="s">
        <v>20</v>
      </c>
      <c r="E23" t="str">
        <f>+VLOOKUP(D23,Tabla13[],2,FALSE)</f>
        <v>MANTENIMIENTO Y REPARACION DE EQUIPOS MEDICOS SANITARIOS Y DE LABORATORIO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19" t="s">
        <v>13</v>
      </c>
      <c r="E24" t="str">
        <f>+VLOOKUP(D24,Tabla13[],2,FALSE)</f>
        <v>UTILES MENORES MEDICOS-QUIRURGICOS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19" t="s">
        <v>24</v>
      </c>
      <c r="E25" t="str">
        <f>+VLOOKUP(D25,Tabla13[],2,FALSE)</f>
        <v>ALIMENTOS Y BEBIDA PARA PERSONA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19" t="s">
        <v>32</v>
      </c>
      <c r="E26" t="str">
        <f>+VLOOKUP(D26,Tabla13[],2,FALSE)</f>
        <v>SERVICIO DE MANTENIMIENTO, REPARACION, DESMONTE E INSTALACION DE MAQUINAS Y EQUIPOS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19" t="s">
        <v>35</v>
      </c>
      <c r="E27" t="str">
        <f>+VLOOKUP(D27,Tabla13[],2,FALSE)</f>
        <v>PRODUCTOS QUIMICO DE USO PERSONAL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33" t="s">
        <v>20</v>
      </c>
      <c r="E28" t="str">
        <f>+VLOOKUP(D28,Tabla13[],2,FALSE)</f>
        <v>MANTENIMIENTO Y REPARACION DE EQUIPOS MEDICOS SANITARIOS Y DE LABORATORIO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33" t="s">
        <v>24</v>
      </c>
      <c r="E29" t="str">
        <f>+VLOOKUP(D29,Tabla13[],2,FALSE)</f>
        <v>ALIMENTOS Y BEBIDA PARA PERSONA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19" t="s">
        <v>24</v>
      </c>
      <c r="E30" t="str">
        <f>+VLOOKUP(D30,Tabla13[],2,FALSE)</f>
        <v>ALIMENTOS Y BEBIDA PARA PERSONA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19" t="s">
        <v>18</v>
      </c>
      <c r="E31" t="str">
        <f>+VLOOKUP(D31,Tabla13[],2,FALSE)</f>
        <v>PRODUCTOS MEDICINALES PARA USO HUMANO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19" t="s">
        <v>24</v>
      </c>
      <c r="E32" t="str">
        <f>+VLOOKUP(D32,Tabla13[],2,FALSE)</f>
        <v>ALIMENTOS Y BEBIDA PARA PERSONA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19" t="s">
        <v>18</v>
      </c>
      <c r="E33" t="str">
        <f>+VLOOKUP(D33,Tabla13[],2,FALSE)</f>
        <v>PRODUCTOS MEDICINALES PARA USO HUMANO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19" t="s">
        <v>18</v>
      </c>
      <c r="E34" t="str">
        <f>+VLOOKUP(D34,Tabla13[],2,FALSE)</f>
        <v>PRODUCTOS MEDICINALES PARA USO HUMANO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19" t="s">
        <v>13</v>
      </c>
      <c r="E35" t="str">
        <f>+VLOOKUP(D35,Tabla13[],2,FALSE)</f>
        <v>UTILES MENORES MEDICOS-QUIRURGICOS</v>
      </c>
      <c r="I35" s="3" t="s">
        <v>37</v>
      </c>
      <c r="J35" t="str">
        <f>+VLOOKUP(I35,Tabla13[],2,FALSE)</f>
        <v>FLETE</v>
      </c>
    </row>
    <row r="36" spans="1:10" x14ac:dyDescent="0.25">
      <c r="D36" s="19" t="s">
        <v>24</v>
      </c>
      <c r="E36" t="str">
        <f>+VLOOKUP(D36,Tabla13[],2,FALSE)</f>
        <v>ALIMENTOS Y BEBIDA PARA PERSONA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19" t="s">
        <v>24</v>
      </c>
      <c r="E37" t="str">
        <f>+VLOOKUP(D37,Tabla13[],2,FALSE)</f>
        <v>ALIMENTOS Y BEBIDA PARA PERSONA</v>
      </c>
      <c r="I37" s="3" t="s">
        <v>37</v>
      </c>
      <c r="J37" t="str">
        <f>+VLOOKUP(I37,Tabla13[],2,FALSE)</f>
        <v>FLETE</v>
      </c>
    </row>
    <row r="38" spans="1:10" x14ac:dyDescent="0.25">
      <c r="D38" s="19" t="s">
        <v>171</v>
      </c>
      <c r="E38" t="e">
        <f>+VLOOKUP(D38,Tabla13[],2,FALSE)</f>
        <v>#N/A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19" t="s">
        <v>24</v>
      </c>
      <c r="E39" t="str">
        <f>+VLOOKUP(D39,Tabla13[],2,FALSE)</f>
        <v>ALIMENTOS Y BEBIDA PARA PERSONA</v>
      </c>
      <c r="I39" s="3" t="s">
        <v>41</v>
      </c>
      <c r="J39" t="e">
        <f>+VLOOKUP(I39,Tabla13[],2,FALSE)</f>
        <v>#N/A</v>
      </c>
    </row>
    <row r="40" spans="1:10" x14ac:dyDescent="0.25">
      <c r="D40" s="19" t="s">
        <v>24</v>
      </c>
      <c r="E40" t="str">
        <f>+VLOOKUP(D40,Tabla13[],2,FALSE)</f>
        <v>ALIMENTOS Y BEBIDA PARA PERSONA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19" t="s">
        <v>24</v>
      </c>
      <c r="E41" t="str">
        <f>+VLOOKUP(D41,Tabla13[],2,FALSE)</f>
        <v>ALIMENTOS Y BEBIDA PARA PERSONA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19" t="s">
        <v>24</v>
      </c>
      <c r="E42" t="str">
        <f>+VLOOKUP(D42,Tabla13[],2,FALSE)</f>
        <v>ALIMENTOS Y BEBIDA PARA PERSONA</v>
      </c>
      <c r="I42" s="3" t="s">
        <v>108</v>
      </c>
      <c r="J42" t="e">
        <f>+VLOOKUP(I42,Tabla13[],2,FALSE)</f>
        <v>#N/A</v>
      </c>
    </row>
    <row r="43" spans="1:10" x14ac:dyDescent="0.25">
      <c r="D43" s="19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19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19" t="s">
        <v>13</v>
      </c>
      <c r="E45" t="str">
        <f>+VLOOKUP(D45,Tabla13[],2,FALSE)</f>
        <v>UTILES MENORES MEDICOS-QUIRURGICOS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19" t="s">
        <v>24</v>
      </c>
      <c r="E46" t="str">
        <f>+VLOOKUP(D46,Tabla13[],2,FALSE)</f>
        <v>ALIMENTOS Y BEBIDA PARA PERSONA</v>
      </c>
      <c r="I46" s="3" t="s">
        <v>98</v>
      </c>
      <c r="J46" t="e">
        <f>+VLOOKUP(I46,Tabla13[],2,FALSE)</f>
        <v>#N/A</v>
      </c>
    </row>
    <row r="47" spans="1:10" x14ac:dyDescent="0.25">
      <c r="D47" s="19" t="s">
        <v>24</v>
      </c>
      <c r="E47" t="str">
        <f>+VLOOKUP(D47,Tabla13[],2,FALSE)</f>
        <v>ALIMENTOS Y BEBIDA PARA PERSONA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19" t="s">
        <v>24</v>
      </c>
      <c r="E48" t="str">
        <f>+VLOOKUP(D48,Tabla13[],2,FALSE)</f>
        <v>ALIMENTOS Y BEBIDA PARA PERSONA</v>
      </c>
      <c r="I48" s="3" t="s">
        <v>41</v>
      </c>
      <c r="J48" t="e">
        <f>+VLOOKUP(I48,Tabla13[],2,FALSE)</f>
        <v>#N/A</v>
      </c>
    </row>
    <row r="49" spans="4:10" x14ac:dyDescent="0.25">
      <c r="D49" s="19" t="s">
        <v>13</v>
      </c>
      <c r="E49" t="str">
        <f>+VLOOKUP(D49,Tabla13[],2,FALSE)</f>
        <v>UTILES MENORES MEDICOS-QUIRURGICOS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19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19" t="s">
        <v>24</v>
      </c>
      <c r="E51" t="str">
        <f>+VLOOKUP(D51,Tabla13[],2,FALSE)</f>
        <v>ALIMENTOS Y BEBIDA PARA PERSONA</v>
      </c>
      <c r="I51" s="3" t="s">
        <v>98</v>
      </c>
      <c r="J51" t="e">
        <f>+VLOOKUP(I51,Tabla13[],2,FALSE)</f>
        <v>#N/A</v>
      </c>
    </row>
    <row r="52" spans="4:10" x14ac:dyDescent="0.25">
      <c r="D52" s="19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19" t="s">
        <v>24</v>
      </c>
      <c r="E53" t="str">
        <f>+VLOOKUP(D53,Tabla13[],2,FALSE)</f>
        <v>ALIMENTOS Y BEBIDA PARA PERSONA</v>
      </c>
      <c r="I53" s="3" t="s">
        <v>30</v>
      </c>
      <c r="J53" t="str">
        <f>+VLOOKUP(I53,Tabla13[],2,FALSE)</f>
        <v>ARTICULOS PLASTICOS</v>
      </c>
    </row>
    <row r="54" spans="4:10" x14ac:dyDescent="0.25">
      <c r="D54" s="19" t="s">
        <v>707</v>
      </c>
      <c r="E54" t="e">
        <f>+VLOOKUP(D54,Tabla13[],2,FALSE)</f>
        <v>#N/A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19" t="s">
        <v>18</v>
      </c>
      <c r="E55" t="str">
        <f>+VLOOKUP(D55,Tabla13[],2,FALSE)</f>
        <v>PRODUCTOS MEDICINALES PARA USO HUMANO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19" t="s">
        <v>708</v>
      </c>
      <c r="E56" t="e">
        <f>+VLOOKUP(D56,Tabla13[],2,FALSE)</f>
        <v>#N/A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19" t="s">
        <v>181</v>
      </c>
      <c r="E57" t="e">
        <f>+VLOOKUP(D57,Tabla13[],2,FALSE)</f>
        <v>#N/A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19" t="s">
        <v>18</v>
      </c>
      <c r="E58" t="str">
        <f>+VLOOKUP(D58,Tabla13[],2,FALSE)</f>
        <v>PRODUCTOS MEDICINALES PARA USO HUMANO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19" t="s">
        <v>18</v>
      </c>
      <c r="E59" t="str">
        <f>+VLOOKUP(D59,Tabla13[],2,FALSE)</f>
        <v>PRODUCTOS MEDICINALES PARA USO HUMANO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19" t="s">
        <v>24</v>
      </c>
      <c r="E60" t="str">
        <f>+VLOOKUP(D60,Tabla13[],2,FALSE)</f>
        <v>ALIMENTOS Y BEBIDA PARA PERSONA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19" t="s">
        <v>13</v>
      </c>
      <c r="E61" t="str">
        <f>+VLOOKUP(D61,Tabla13[],2,FALSE)</f>
        <v>UTILES MENORES MEDICOS-QUIRURGICOS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19" t="s">
        <v>18</v>
      </c>
      <c r="E62" t="str">
        <f>+VLOOKUP(D62,Tabla13[],2,FALSE)</f>
        <v>PRODUCTOS MEDICINALES PARA USO HUMANO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19" t="s">
        <v>18</v>
      </c>
      <c r="E63" t="str">
        <f>+VLOOKUP(D63,Tabla13[],2,FALSE)</f>
        <v>PRODUCTOS MEDICINALES PARA USO HUMANO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19" t="s">
        <v>24</v>
      </c>
      <c r="E64" t="str">
        <f>+VLOOKUP(D64,Tabla13[],2,FALSE)</f>
        <v>ALIMENTOS Y BEBIDA PARA PERSONA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19" t="s">
        <v>24</v>
      </c>
      <c r="E65" t="str">
        <f>+VLOOKUP(D65,Tabla13[],2,FALSE)</f>
        <v>ALIMENTOS Y BEBIDA PARA PERSONA</v>
      </c>
      <c r="I65" s="3" t="s">
        <v>30</v>
      </c>
      <c r="J65" t="str">
        <f>+VLOOKUP(I65,Tabla13[],2,FALSE)</f>
        <v>ARTICULOS PLASTICOS</v>
      </c>
    </row>
    <row r="66" spans="4:10" x14ac:dyDescent="0.25">
      <c r="D66" s="40" t="s">
        <v>24</v>
      </c>
      <c r="E66" t="str">
        <f>+VLOOKUP(D66,Tabla13[],2,FALSE)</f>
        <v>ALIMENTOS Y BEBIDA PARA PERSONA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41" t="s">
        <v>18</v>
      </c>
      <c r="E67" t="str">
        <f>+VLOOKUP(D67,Tabla13[],2,FALSE)</f>
        <v>PRODUCTOS MEDICINALES PARA USO HUMANO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41" t="s">
        <v>18</v>
      </c>
      <c r="E68" t="str">
        <f>+VLOOKUP(D68,Tabla13[],2,FALSE)</f>
        <v>PRODUCTOS MEDICINALES PARA USO HUMANO</v>
      </c>
      <c r="I68" s="3" t="s">
        <v>30</v>
      </c>
      <c r="J68" t="str">
        <f>+VLOOKUP(I68,Tabla13[],2,FALSE)</f>
        <v>ARTICULOS PLASTICOS</v>
      </c>
    </row>
    <row r="69" spans="4:10" x14ac:dyDescent="0.25">
      <c r="D69" s="41" t="s">
        <v>18</v>
      </c>
      <c r="E69" t="str">
        <f>+VLOOKUP(D69,Tabla13[],2,FALSE)</f>
        <v>PRODUCTOS MEDICINALES PARA USO HUMANO</v>
      </c>
      <c r="I69" s="3" t="s">
        <v>30</v>
      </c>
      <c r="J69" t="str">
        <f>+VLOOKUP(I69,Tabla13[],2,FALSE)</f>
        <v>ARTICULOS PLASTICOS</v>
      </c>
    </row>
    <row r="70" spans="4:10" x14ac:dyDescent="0.25">
      <c r="D70" s="41" t="s">
        <v>18</v>
      </c>
      <c r="E70" t="str">
        <f>+VLOOKUP(D70,Tabla13[],2,FALSE)</f>
        <v>PRODUCTOS MEDICINALES PARA USO HUMANO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41" t="s">
        <v>18</v>
      </c>
      <c r="E71" t="str">
        <f>+VLOOKUP(D71,Tabla13[],2,FALSE)</f>
        <v>PRODUCTOS MEDICINALES PARA USO HUMANO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41" t="s">
        <v>18</v>
      </c>
      <c r="E72" t="str">
        <f>+VLOOKUP(D72,Tabla13[],2,FALSE)</f>
        <v>PRODUCTOS MEDICINALES PARA USO HUMANO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41" t="s">
        <v>18</v>
      </c>
      <c r="E73" t="str">
        <f>+VLOOKUP(D73,Tabla13[],2,FALSE)</f>
        <v>PRODUCTOS MEDICINALES PARA USO HUMANO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41" t="s">
        <v>18</v>
      </c>
      <c r="E74" t="str">
        <f>+VLOOKUP(D74,Tabla13[],2,FALSE)</f>
        <v>PRODUCTOS MEDICINALES PARA USO HUMANO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41" t="s">
        <v>18</v>
      </c>
      <c r="E75" t="str">
        <f>+VLOOKUP(D75,Tabla13[],2,FALSE)</f>
        <v>PRODUCTOS MEDICINALES PARA USO HUMANO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41" t="s">
        <v>18</v>
      </c>
      <c r="E76" t="str">
        <f>+VLOOKUP(D76,Tabla13[],2,FALSE)</f>
        <v>PRODUCTOS MEDICINALES PARA USO HUMANO</v>
      </c>
      <c r="I76" s="3" t="s">
        <v>109</v>
      </c>
      <c r="J76" t="e">
        <f>+VLOOKUP(I76,Tabla13[],2,FALSE)</f>
        <v>#N/A</v>
      </c>
    </row>
    <row r="77" spans="4:10" x14ac:dyDescent="0.25">
      <c r="D77" s="41" t="s">
        <v>18</v>
      </c>
      <c r="E77" t="str">
        <f>+VLOOKUP(D77,Tabla13[],2,FALSE)</f>
        <v>PRODUCTOS MEDICINALES PARA USO HUMANO</v>
      </c>
      <c r="I77" s="3" t="s">
        <v>41</v>
      </c>
      <c r="J77" t="e">
        <f>+VLOOKUP(I77,Tabla13[],2,FALSE)</f>
        <v>#N/A</v>
      </c>
    </row>
    <row r="78" spans="4:10" x14ac:dyDescent="0.25">
      <c r="D78" s="41" t="s">
        <v>18</v>
      </c>
      <c r="E78" t="str">
        <f>+VLOOKUP(D78,Tabla13[],2,FALSE)</f>
        <v>PRODUCTOS MEDICINALES PARA USO HUMANO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42" t="s">
        <v>24</v>
      </c>
      <c r="E79" t="str">
        <f>+VLOOKUP(D79,Tabla13[],2,FALSE)</f>
        <v>ALIMENTOS Y BEBIDA PARA PERSONA</v>
      </c>
      <c r="I79" s="3" t="s">
        <v>30</v>
      </c>
      <c r="J79" t="str">
        <f>+VLOOKUP(I79,Tabla13[],2,FALSE)</f>
        <v>ARTICULOS PLASTICOS</v>
      </c>
    </row>
    <row r="80" spans="4:10" x14ac:dyDescent="0.25">
      <c r="D80" s="19" t="s">
        <v>24</v>
      </c>
      <c r="E80" t="str">
        <f>+VLOOKUP(D80,Tabla13[],2,FALSE)</f>
        <v>ALIMENTOS Y BEBIDA PARA PERSONA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19" t="s">
        <v>24</v>
      </c>
      <c r="E81" t="str">
        <f>+VLOOKUP(D81,Tabla13[],2,FALSE)</f>
        <v>ALIMENTOS Y BEBIDA PARA PERSONA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19" t="s">
        <v>18</v>
      </c>
      <c r="E82" t="str">
        <f>+VLOOKUP(D82,Tabla13[],2,FALSE)</f>
        <v>PRODUCTOS MEDICINALES PARA USO HUMANO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19" t="s">
        <v>24</v>
      </c>
      <c r="E83" t="str">
        <f>+VLOOKUP(D83,Tabla13[],2,FALSE)</f>
        <v>ALIMENTOS Y BEBIDA PARA PERSONA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19" t="s">
        <v>24</v>
      </c>
      <c r="E84" t="str">
        <f>+VLOOKUP(D84,Tabla13[],2,FALSE)</f>
        <v>ALIMENTOS Y BEBIDA PARA PERSONA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19" t="s">
        <v>13</v>
      </c>
      <c r="E85" t="str">
        <f>+VLOOKUP(D85,Tabla13[],2,FALSE)</f>
        <v>UTILES MENORES MEDICOS-QUIRURGICOS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19" t="s">
        <v>24</v>
      </c>
      <c r="E86" t="str">
        <f>+VLOOKUP(D86,Tabla13[],2,FALSE)</f>
        <v>ALIMENTOS Y BEBIDA PARA PERSONA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19" t="s">
        <v>24</v>
      </c>
      <c r="E87" t="str">
        <f>+VLOOKUP(D87,Tabla13[],2,FALSE)</f>
        <v>ALIMENTOS Y BEBIDA PARA PERSONA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19" t="s">
        <v>24</v>
      </c>
      <c r="E88" t="str">
        <f>+VLOOKUP(D88,Tabla13[],2,FALSE)</f>
        <v>ALIMENTOS Y BEBIDA PARA PERSONA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19" t="s">
        <v>13</v>
      </c>
      <c r="E89" t="str">
        <f>+VLOOKUP(D89,Tabla13[],2,FALSE)</f>
        <v>UTILES MENORES MEDICOS-QUIRURGICOS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19" t="s">
        <v>35</v>
      </c>
      <c r="E90" t="str">
        <f>+VLOOKUP(D90,Tabla13[],2,FALSE)</f>
        <v>PRODUCTOS QUIMICO DE USO PERSONAL</v>
      </c>
      <c r="I90" s="3" t="s">
        <v>102</v>
      </c>
      <c r="J90" t="e">
        <f>+VLOOKUP(I90,Tabla13[],2,FALSE)</f>
        <v>#N/A</v>
      </c>
    </row>
    <row r="91" spans="4:10" x14ac:dyDescent="0.25">
      <c r="D91" s="19" t="s">
        <v>24</v>
      </c>
      <c r="E91" t="str">
        <f>+VLOOKUP(D91,Tabla13[],2,FALSE)</f>
        <v>ALIMENTOS Y BEBIDA PARA PERSONA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19" t="s">
        <v>18</v>
      </c>
      <c r="E92" t="str">
        <f>+VLOOKUP(D92,Tabla13[],2,FALSE)</f>
        <v>PRODUCTOS MEDICINALES PARA USO HUMANO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19" t="s">
        <v>13</v>
      </c>
      <c r="E93" t="str">
        <f>+VLOOKUP(D93,Tabla13[],2,FALSE)</f>
        <v>UTILES MENORES MEDICOS-QUIRURGICOS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19" t="s">
        <v>24</v>
      </c>
      <c r="E94" t="str">
        <f>+VLOOKUP(D94,Tabla13[],2,FALSE)</f>
        <v>ALIMENTOS Y BEBIDA PARA PERSONA</v>
      </c>
      <c r="I94" s="3" t="s">
        <v>105</v>
      </c>
      <c r="J94" t="e">
        <f>+VLOOKUP(I94,Tabla13[],2,FALSE)</f>
        <v>#N/A</v>
      </c>
    </row>
    <row r="95" spans="4:10" x14ac:dyDescent="0.25">
      <c r="D95" s="19" t="s">
        <v>18</v>
      </c>
      <c r="E95" t="str">
        <f>+VLOOKUP(D95,Tabla13[],2,FALSE)</f>
        <v>PRODUCTOS MEDICINALES PARA USO HUMANO</v>
      </c>
      <c r="I95" s="3" t="s">
        <v>105</v>
      </c>
      <c r="J95" t="e">
        <f>+VLOOKUP(I95,Tabla13[],2,FALSE)</f>
        <v>#N/A</v>
      </c>
    </row>
    <row r="96" spans="4:10" x14ac:dyDescent="0.25">
      <c r="D96" s="19" t="s">
        <v>24</v>
      </c>
      <c r="E96" t="str">
        <f>+VLOOKUP(D96,Tabla13[],2,FALSE)</f>
        <v>ALIMENTOS Y BEBIDA PARA PERSONA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19" t="s">
        <v>18</v>
      </c>
      <c r="E97" t="str">
        <f>+VLOOKUP(D97,Tabla13[],2,FALSE)</f>
        <v>PRODUCTOS MEDICINALES PARA USO HUMANO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19" t="s">
        <v>34</v>
      </c>
      <c r="E98" t="str">
        <f>+VLOOKUP(D98,Tabla13[],2,FALSE)</f>
        <v>UTILES DE COCINA Y COMEDOR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19" t="s">
        <v>35</v>
      </c>
      <c r="E99" t="str">
        <f>+VLOOKUP(D99,Tabla13[],2,FALSE)</f>
        <v>PRODUCTOS QUIMICO DE USO PERSONAL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19" t="s">
        <v>24</v>
      </c>
      <c r="E100" t="str">
        <f>+VLOOKUP(D100,Tabla13[],2,FALSE)</f>
        <v>ALIMENTOS Y BEBIDA PARA PERSONA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19" t="s">
        <v>34</v>
      </c>
      <c r="E101" t="str">
        <f>+VLOOKUP(D101,Tabla13[],2,FALSE)</f>
        <v>UTILES DE COCINA Y COMEDOR</v>
      </c>
      <c r="I101" s="3" t="s">
        <v>99</v>
      </c>
      <c r="J101" t="e">
        <f>+VLOOKUP(I101,Tabla13[],2,FALSE)</f>
        <v>#N/A</v>
      </c>
    </row>
    <row r="102" spans="4:10" x14ac:dyDescent="0.25">
      <c r="D102" s="19" t="s">
        <v>24</v>
      </c>
      <c r="E102" t="str">
        <f>+VLOOKUP(D102,Tabla13[],2,FALSE)</f>
        <v>ALIMENTOS Y BEBIDA PARA PERSONA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19" t="s">
        <v>35</v>
      </c>
      <c r="E103" t="str">
        <f>+VLOOKUP(D103,Tabla13[],2,FALSE)</f>
        <v>PRODUCTOS QUIMICO DE USO PERSONAL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19" t="s">
        <v>18</v>
      </c>
      <c r="E104" t="str">
        <f>+VLOOKUP(D104,Tabla13[],2,FALSE)</f>
        <v>PRODUCTOS MEDICINALES PARA USO HUMANO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19" t="s">
        <v>35</v>
      </c>
      <c r="E105" t="str">
        <f>+VLOOKUP(D105,Tabla13[],2,FALSE)</f>
        <v>PRODUCTOS QUIMICO DE USO PERSONAL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19" t="s">
        <v>31</v>
      </c>
      <c r="E106" t="str">
        <f>+VLOOKUP(D106,Tabla13[],2,FALSE)</f>
        <v>HILADOS, FIBRAS Y TELAS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19" t="s">
        <v>13</v>
      </c>
      <c r="E107" t="str">
        <f>+VLOOKUP(D107,Tabla13[],2,FALSE)</f>
        <v>UTILES MENORES MEDICOS-QUIRURGICOS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19" t="s">
        <v>18</v>
      </c>
      <c r="E108" t="str">
        <f>+VLOOKUP(D108,Tabla13[],2,FALSE)</f>
        <v>PRODUCTOS MEDICINALES PARA USO HUMANO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19" t="s">
        <v>20</v>
      </c>
      <c r="E109" t="str">
        <f>+VLOOKUP(D109,Tabla13[],2,FALSE)</f>
        <v>MANTENIMIENTO Y REPARACION DE EQUIPOS MEDICOS SANITARIOS Y DE LABORATORIO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19" t="s">
        <v>18</v>
      </c>
      <c r="E110" t="str">
        <f>+VLOOKUP(D110,Tabla13[],2,FALSE)</f>
        <v>PRODUCTOS MEDICINALES PARA USO HUMANO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19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19" t="s">
        <v>18</v>
      </c>
      <c r="E112" t="str">
        <f>+VLOOKUP(D112,Tabla13[],2,FALSE)</f>
        <v>PRODUCTOS MEDICINALES PARA USO HUMANO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19" t="s">
        <v>18</v>
      </c>
      <c r="E113" t="str">
        <f>+VLOOKUP(D113,Tabla13[],2,FALSE)</f>
        <v>PRODUCTOS MEDICINALES PARA USO HUMANO</v>
      </c>
      <c r="I113" s="3" t="s">
        <v>38</v>
      </c>
      <c r="J113" t="str">
        <f>+VLOOKUP(I113,Tabla13[],2,FALSE)</f>
        <v>GASOIL</v>
      </c>
    </row>
    <row r="114" spans="4:10" x14ac:dyDescent="0.25">
      <c r="D114" s="19" t="s">
        <v>18</v>
      </c>
      <c r="E114" t="str">
        <f>+VLOOKUP(D114,Tabla13[],2,FALSE)</f>
        <v>PRODUCTOS MEDICINALES PARA USO HUMANO</v>
      </c>
      <c r="I114" s="3" t="s">
        <v>38</v>
      </c>
      <c r="J114" t="str">
        <f>+VLOOKUP(I114,Tabla13[],2,FALSE)</f>
        <v>GASOIL</v>
      </c>
    </row>
    <row r="115" spans="4:10" x14ac:dyDescent="0.25">
      <c r="D115" s="19" t="s">
        <v>13</v>
      </c>
      <c r="E115" t="str">
        <f>+VLOOKUP(D115,Tabla13[],2,FALSE)</f>
        <v>UTILES MENORES MEDICOS-QUIRURGICOS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19" t="s">
        <v>13</v>
      </c>
      <c r="E116" t="str">
        <f>+VLOOKUP(D116,Tabla13[],2,FALSE)</f>
        <v>UTILES MENORES MEDICOS-QUIRURGICOS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19" t="s">
        <v>13</v>
      </c>
      <c r="E117" t="str">
        <f>+VLOOKUP(D117,Tabla13[],2,FALSE)</f>
        <v>UTILES MENORES MEDICOS-QUIRURGICOS</v>
      </c>
      <c r="I117" s="3" t="s">
        <v>38</v>
      </c>
      <c r="J117" t="str">
        <f>+VLOOKUP(I117,Tabla13[],2,FALSE)</f>
        <v>GASOIL</v>
      </c>
    </row>
    <row r="118" spans="4:10" x14ac:dyDescent="0.25">
      <c r="D118" s="19" t="s">
        <v>13</v>
      </c>
      <c r="E118" t="str">
        <f>+VLOOKUP(D118,Tabla13[],2,FALSE)</f>
        <v>UTILES MENORES MEDICOS-QUIRURGICOS</v>
      </c>
      <c r="I118" s="3" t="s">
        <v>38</v>
      </c>
      <c r="J118" t="str">
        <f>+VLOOKUP(I118,Tabla13[],2,FALSE)</f>
        <v>GASOIL</v>
      </c>
    </row>
    <row r="119" spans="4:10" x14ac:dyDescent="0.25">
      <c r="D119" s="19" t="s">
        <v>11</v>
      </c>
      <c r="E119" t="str">
        <f>+VLOOKUP(D119,Tabla13[],2,FALSE)</f>
        <v>MATERIAL PARA LIMPIEZA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19" t="s">
        <v>18</v>
      </c>
      <c r="E120" t="str">
        <f>+VLOOKUP(D120,Tabla13[],2,FALSE)</f>
        <v>PRODUCTOS MEDICINALES PARA USO HUMANO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19" t="s">
        <v>18</v>
      </c>
      <c r="E121" t="str">
        <f>+VLOOKUP(D121,Tabla13[],2,FALSE)</f>
        <v>PRODUCTOS MEDICINALES PARA USO HUMANO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19" t="s">
        <v>18</v>
      </c>
      <c r="E122" t="str">
        <f>+VLOOKUP(D122,Tabla13[],2,FALSE)</f>
        <v>PRODUCTOS MEDICINALES PARA USO HUMANO</v>
      </c>
      <c r="I122" s="3" t="s">
        <v>37</v>
      </c>
      <c r="J122" t="str">
        <f>+VLOOKUP(I122,Tabla13[],2,FALSE)</f>
        <v>FLETE</v>
      </c>
    </row>
    <row r="123" spans="4:10" x14ac:dyDescent="0.25">
      <c r="D123" s="42" t="s">
        <v>13</v>
      </c>
      <c r="E123" t="str">
        <f>+VLOOKUP(D123,Tabla13[],2,FALSE)</f>
        <v>UTILES MENORES MEDICOS-QUIRURGICOS</v>
      </c>
      <c r="I123" s="3" t="s">
        <v>37</v>
      </c>
      <c r="J123" t="str">
        <f>+VLOOKUP(I123,Tabla13[],2,FALSE)</f>
        <v>FLETE</v>
      </c>
    </row>
    <row r="124" spans="4:10" x14ac:dyDescent="0.25">
      <c r="D124" s="19" t="s">
        <v>18</v>
      </c>
      <c r="E124" t="str">
        <f>+VLOOKUP(D124,Tabla13[],2,FALSE)</f>
        <v>PRODUCTOS MEDICINALES PARA USO HUMANO</v>
      </c>
      <c r="I124" s="3" t="s">
        <v>37</v>
      </c>
      <c r="J124" t="str">
        <f>+VLOOKUP(I124,Tabla13[],2,FALSE)</f>
        <v>FLETE</v>
      </c>
    </row>
    <row r="125" spans="4:10" x14ac:dyDescent="0.25">
      <c r="D125" s="19" t="s">
        <v>18</v>
      </c>
      <c r="E125" t="str">
        <f>+VLOOKUP(D125,Tabla13[],2,FALSE)</f>
        <v>PRODUCTOS MEDICINALES PARA USO HUMANO</v>
      </c>
      <c r="I125" s="3" t="s">
        <v>37</v>
      </c>
      <c r="J125" t="str">
        <f>+VLOOKUP(I125,Tabla13[],2,FALSE)</f>
        <v>FLETE</v>
      </c>
    </row>
    <row r="126" spans="4:10" x14ac:dyDescent="0.25">
      <c r="D126" s="19" t="s">
        <v>34</v>
      </c>
      <c r="E126" t="str">
        <f>+VLOOKUP(D126,Tabla13[],2,FALSE)</f>
        <v>UTILES DE COCINA Y COMEDOR</v>
      </c>
      <c r="I126" s="3" t="s">
        <v>37</v>
      </c>
      <c r="J126" t="str">
        <f>+VLOOKUP(I126,Tabla13[],2,FALSE)</f>
        <v>FLETE</v>
      </c>
    </row>
    <row r="127" spans="4:10" x14ac:dyDescent="0.25">
      <c r="D127" s="19" t="s">
        <v>18</v>
      </c>
      <c r="E127" t="str">
        <f>+VLOOKUP(D127,Tabla13[],2,FALSE)</f>
        <v>PRODUCTOS MEDICINALES PARA USO HUMANO</v>
      </c>
      <c r="I127" s="3" t="s">
        <v>37</v>
      </c>
      <c r="J127" t="str">
        <f>+VLOOKUP(I127,Tabla13[],2,FALSE)</f>
        <v>FLETE</v>
      </c>
    </row>
    <row r="128" spans="4:10" x14ac:dyDescent="0.25">
      <c r="D128" s="19" t="s">
        <v>181</v>
      </c>
      <c r="E128" t="e">
        <f>+VLOOKUP(D128,Tabla13[],2,FALSE)</f>
        <v>#N/A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19" t="s">
        <v>35</v>
      </c>
      <c r="E129" t="str">
        <f>+VLOOKUP(D129,Tabla13[],2,FALSE)</f>
        <v>PRODUCTOS QUIMICO DE USO PERSONAL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19" t="s">
        <v>31</v>
      </c>
      <c r="E130" t="str">
        <f>+VLOOKUP(D130,Tabla13[],2,FALSE)</f>
        <v>HILADOS, FIBRAS Y TELAS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19" t="s">
        <v>18</v>
      </c>
      <c r="E131" t="str">
        <f>+VLOOKUP(D131,Tabla13[],2,FALSE)</f>
        <v>PRODUCTOS MEDICINALES PARA USO HUMANO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19" t="s">
        <v>13</v>
      </c>
      <c r="E132" t="str">
        <f>+VLOOKUP(D132,Tabla13[],2,FALSE)</f>
        <v>UTILES MENORES MEDICOS-QUIRURGICOS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19" t="s">
        <v>13</v>
      </c>
      <c r="E133" t="str">
        <f>+VLOOKUP(D133,Tabla13[],2,FALSE)</f>
        <v>UTILES MENORES MEDICOS-QUIRURGICOS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19" t="s">
        <v>13</v>
      </c>
      <c r="E134" t="str">
        <f>+VLOOKUP(D134,Tabla13[],2,FALSE)</f>
        <v>UTILES MENORES MEDICOS-QUIRURGICOS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19" t="s">
        <v>24</v>
      </c>
      <c r="E135" t="str">
        <f>+VLOOKUP(D135,Tabla13[],2,FALSE)</f>
        <v>ALIMENTOS Y BEBIDA PARA PERSONA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19" t="s">
        <v>184</v>
      </c>
      <c r="E136" t="e">
        <f>+VLOOKUP(D136,Tabla13[],2,FALSE)</f>
        <v>#N/A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19" t="s">
        <v>13</v>
      </c>
      <c r="E137" t="str">
        <f>+VLOOKUP(D137,Tabla13[],2,FALSE)</f>
        <v>UTILES MENORES MEDICOS-QUIRURGICOS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19" t="s">
        <v>709</v>
      </c>
      <c r="E138" t="e">
        <f>+VLOOKUP(D138,Tabla13[],2,FALSE)</f>
        <v>#N/A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19" t="s">
        <v>35</v>
      </c>
      <c r="E139" t="str">
        <f>+VLOOKUP(D139,Tabla13[],2,FALSE)</f>
        <v>PRODUCTOS QUIMICO DE USO PERSONAL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19" t="s">
        <v>24</v>
      </c>
      <c r="E140" t="str">
        <f>+VLOOKUP(D140,Tabla13[],2,FALSE)</f>
        <v>ALIMENTOS Y BEBIDA PARA PERSONA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19" t="s">
        <v>21</v>
      </c>
      <c r="E141" t="str">
        <f>+VLOOKUP(D141,Tabla13[],2,FALSE)</f>
        <v>EQUIPO MEDICOS Y DE LABORATORIO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19" t="s">
        <v>20</v>
      </c>
      <c r="E142" t="str">
        <f>+VLOOKUP(D142,Tabla13[],2,FALSE)</f>
        <v>MANTENIMIENTO Y REPARACION DE EQUIPOS MEDICOS SANITARIOS Y DE LABORATORIO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19" t="s">
        <v>181</v>
      </c>
      <c r="E143" t="e">
        <f>+VLOOKUP(D143,Tabla13[],2,FALSE)</f>
        <v>#N/A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19" t="s">
        <v>251</v>
      </c>
      <c r="E144" t="e">
        <f>+VLOOKUP(D144,Tabla13[],2,FALSE)</f>
        <v>#N/A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19" t="s">
        <v>105</v>
      </c>
      <c r="E145" t="e">
        <f>+VLOOKUP(D145,Tabla13[],2,FALSE)</f>
        <v>#N/A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19" t="s">
        <v>32</v>
      </c>
      <c r="E146" t="str">
        <f>+VLOOKUP(D146,Tabla13[],2,FALSE)</f>
        <v>SERVICIO DE MANTENIMIENTO, REPARACION, DESMONTE E INSTALACION DE MAQUINAS Y EQUIPOS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19" t="s">
        <v>21</v>
      </c>
      <c r="E147" t="str">
        <f>+VLOOKUP(D147,Tabla13[],2,FALSE)</f>
        <v>EQUIPO MEDICOS Y DE LABORATORIO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19" t="s">
        <v>24</v>
      </c>
      <c r="E148" t="str">
        <f>+VLOOKUP(D148,Tabla13[],2,FALSE)</f>
        <v>ALIMENTOS Y BEBIDA PARA PERSONA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19" t="s">
        <v>710</v>
      </c>
      <c r="E149" t="e">
        <f>+VLOOKUP(D149,Tabla13[],2,FALSE)</f>
        <v>#N/A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19" t="s">
        <v>24</v>
      </c>
      <c r="E150" t="str">
        <f>+VLOOKUP(D150,Tabla13[],2,FALSE)</f>
        <v>ALIMENTOS Y BEBIDA PARA PERSONA</v>
      </c>
      <c r="I150" s="3" t="s">
        <v>22</v>
      </c>
      <c r="J150" t="str">
        <f>+VLOOKUP(I150,Tabla13[],2,FALSE)</f>
        <v>FUMIGACION</v>
      </c>
    </row>
    <row r="151" spans="4:10" x14ac:dyDescent="0.25">
      <c r="D151" s="19" t="s">
        <v>42</v>
      </c>
      <c r="E151" t="e">
        <f>+VLOOKUP(D151,Tabla13[],2,FALSE)</f>
        <v>#N/A</v>
      </c>
      <c r="I151" s="3" t="s">
        <v>99</v>
      </c>
      <c r="J151" t="e">
        <f>+VLOOKUP(I151,Tabla13[],2,FALSE)</f>
        <v>#N/A</v>
      </c>
    </row>
    <row r="152" spans="4:10" x14ac:dyDescent="0.25">
      <c r="D152" s="19" t="s">
        <v>32</v>
      </c>
      <c r="E152" t="str">
        <f>+VLOOKUP(D152,Tabla13[],2,FALSE)</f>
        <v>SERVICIO DE MANTENIMIENTO, REPARACION, DESMONTE E INSTALACION DE MAQUINAS Y EQUIPOS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19" t="s">
        <v>112</v>
      </c>
      <c r="E153" t="e">
        <f>+VLOOKUP(D153,Tabla13[],2,FALSE)</f>
        <v>#N/A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19" t="s">
        <v>42</v>
      </c>
      <c r="E154" t="e">
        <f>+VLOOKUP(D154,Tabla13[],2,FALSE)</f>
        <v>#N/A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19" t="s">
        <v>193</v>
      </c>
      <c r="E155" t="e">
        <f>+VLOOKUP(D155,Tabla13[],2,FALSE)</f>
        <v>#N/A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19" t="s">
        <v>32</v>
      </c>
      <c r="E156" t="str">
        <f>+VLOOKUP(D156,Tabla13[],2,FALSE)</f>
        <v>SERVICIO DE MANTENIMIENTO, REPARACION, DESMONTE E INSTALACION DE MAQUINAS Y EQUIPOS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19" t="s">
        <v>42</v>
      </c>
      <c r="E157" t="e">
        <f>+VLOOKUP(D157,Tabla13[],2,FALSE)</f>
        <v>#N/A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19" t="s">
        <v>24</v>
      </c>
      <c r="E158" t="str">
        <f>+VLOOKUP(D158,Tabla13[],2,FALSE)</f>
        <v>ALIMENTOS Y BEBIDA PARA PERSONA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19" t="s">
        <v>42</v>
      </c>
      <c r="E159" t="e">
        <f>+VLOOKUP(D159,Tabla13[],2,FALSE)</f>
        <v>#N/A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19" t="s">
        <v>105</v>
      </c>
      <c r="E160" t="e">
        <f>+VLOOKUP(D160,Tabla13[],2,FALSE)</f>
        <v>#N/A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19" t="s">
        <v>42</v>
      </c>
      <c r="E161" t="e">
        <f>+VLOOKUP(D161,Tabla13[],2,FALSE)</f>
        <v>#N/A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19" t="s">
        <v>112</v>
      </c>
      <c r="E162" t="e">
        <f>+VLOOKUP(D162,Tabla13[],2,FALSE)</f>
        <v>#N/A</v>
      </c>
      <c r="I162" s="3" t="s">
        <v>110</v>
      </c>
      <c r="J162" t="e">
        <f>+VLOOKUP(I162,Tabla13[],2,FALSE)</f>
        <v>#N/A</v>
      </c>
    </row>
    <row r="163" spans="4:10" x14ac:dyDescent="0.25">
      <c r="D163" s="19" t="s">
        <v>181</v>
      </c>
      <c r="E163" t="e">
        <f>+VLOOKUP(D163,Tabla13[],2,FALSE)</f>
        <v>#N/A</v>
      </c>
      <c r="I163" s="3" t="s">
        <v>97</v>
      </c>
      <c r="J163" t="e">
        <f>+VLOOKUP(I163,Tabla13[],2,FALSE)</f>
        <v>#N/A</v>
      </c>
    </row>
    <row r="164" spans="4:10" x14ac:dyDescent="0.25">
      <c r="D164" s="19" t="s">
        <v>42</v>
      </c>
      <c r="E164" t="e">
        <f>+VLOOKUP(D164,Tabla13[],2,FALSE)</f>
        <v>#N/A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19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19" t="s">
        <v>32</v>
      </c>
      <c r="E166" t="str">
        <f>+VLOOKUP(D166,Tabla13[],2,FALSE)</f>
        <v>SERVICIO DE MANTENIMIENTO, REPARACION, DESMONTE E INSTALACION DE MAQUINAS Y EQUIPOS</v>
      </c>
      <c r="I166" s="3" t="s">
        <v>111</v>
      </c>
      <c r="J166" t="e">
        <f>+VLOOKUP(I166,Tabla13[],2,FALSE)</f>
        <v>#N/A</v>
      </c>
    </row>
    <row r="167" spans="4:10" x14ac:dyDescent="0.25">
      <c r="D167" s="19" t="s">
        <v>42</v>
      </c>
      <c r="E167" t="e">
        <f>+VLOOKUP(D167,Tabla13[],2,FALSE)</f>
        <v>#N/A</v>
      </c>
      <c r="I167" s="3" t="s">
        <v>112</v>
      </c>
      <c r="J167" t="e">
        <f>+VLOOKUP(I167,Tabla13[],2,FALSE)</f>
        <v>#N/A</v>
      </c>
    </row>
    <row r="168" spans="4:10" x14ac:dyDescent="0.25">
      <c r="D168" s="19" t="s">
        <v>42</v>
      </c>
      <c r="E168" t="e">
        <f>+VLOOKUP(D168,Tabla13[],2,FALSE)</f>
        <v>#N/A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19" t="s">
        <v>101</v>
      </c>
      <c r="E169" t="e">
        <f>+VLOOKUP(D169,Tabla13[],2,FALSE)</f>
        <v>#N/A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19" t="s">
        <v>41</v>
      </c>
      <c r="E170" t="e">
        <f>+VLOOKUP(D170,Tabla13[],2,FALSE)</f>
        <v>#N/A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19" t="s">
        <v>17</v>
      </c>
      <c r="E171" t="str">
        <f>+VLOOKUP(D171,Tabla13[],2,FALSE)</f>
        <v>PRODUCTOS ELECTRICOS AFINES}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19" t="s">
        <v>101</v>
      </c>
      <c r="E172" t="e">
        <f>+VLOOKUP(D172,Tabla13[],2,FALSE)</f>
        <v>#N/A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19" t="s">
        <v>42</v>
      </c>
      <c r="E173" t="e">
        <f>+VLOOKUP(D173,Tabla13[],2,FALSE)</f>
        <v>#N/A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19" t="s">
        <v>170</v>
      </c>
      <c r="E174" t="e">
        <f>+VLOOKUP(D174,Tabla13[],2,FALSE)</f>
        <v>#N/A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19" t="s">
        <v>184</v>
      </c>
      <c r="E175" t="e">
        <f>+VLOOKUP(D175,Tabla13[],2,FALSE)</f>
        <v>#N/A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19" t="s">
        <v>42</v>
      </c>
      <c r="E176" t="e">
        <f>+VLOOKUP(D176,Tabla13[],2,FALSE)</f>
        <v>#N/A</v>
      </c>
      <c r="I176" s="3" t="s">
        <v>113</v>
      </c>
      <c r="J176" t="e">
        <f>+VLOOKUP(I176,Tabla13[],2,FALSE)</f>
        <v>#N/A</v>
      </c>
    </row>
    <row r="177" spans="4:10" x14ac:dyDescent="0.25">
      <c r="D177" s="19" t="s">
        <v>170</v>
      </c>
      <c r="E177" t="e">
        <f>+VLOOKUP(D177,Tabla13[],2,FALSE)</f>
        <v>#N/A</v>
      </c>
      <c r="I177" s="3" t="s">
        <v>100</v>
      </c>
      <c r="J177" t="e">
        <f>+VLOOKUP(I177,Tabla13[],2,FALSE)</f>
        <v>#N/A</v>
      </c>
    </row>
    <row r="178" spans="4:10" x14ac:dyDescent="0.25">
      <c r="D178" s="19" t="s">
        <v>42</v>
      </c>
      <c r="E178" t="e">
        <f>+VLOOKUP(D178,Tabla13[],2,FALSE)</f>
        <v>#N/A</v>
      </c>
      <c r="I178" s="3" t="s">
        <v>100</v>
      </c>
      <c r="J178" t="e">
        <f>+VLOOKUP(I178,Tabla13[],2,FALSE)</f>
        <v>#N/A</v>
      </c>
    </row>
    <row r="179" spans="4:10" x14ac:dyDescent="0.25">
      <c r="D179" s="19" t="s">
        <v>105</v>
      </c>
      <c r="E179" t="e">
        <f>+VLOOKUP(D179,Tabla13[],2,FALSE)</f>
        <v>#N/A</v>
      </c>
      <c r="I179" s="3" t="s">
        <v>100</v>
      </c>
      <c r="J179" t="e">
        <f>+VLOOKUP(I179,Tabla13[],2,FALSE)</f>
        <v>#N/A</v>
      </c>
    </row>
    <row r="180" spans="4:10" x14ac:dyDescent="0.25">
      <c r="D180" s="19" t="s">
        <v>42</v>
      </c>
      <c r="E180" t="e">
        <f>+VLOOKUP(D180,Tabla13[],2,FALSE)</f>
        <v>#N/A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19" t="s">
        <v>189</v>
      </c>
      <c r="E181" t="e">
        <f>+VLOOKUP(D181,Tabla13[],2,FALSE)</f>
        <v>#N/A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19" t="s">
        <v>13</v>
      </c>
      <c r="E182" t="str">
        <f>+VLOOKUP(D182,Tabla13[],2,FALSE)</f>
        <v>UTILES MENORES MEDICOS-QUIRURGICOS</v>
      </c>
      <c r="I182" s="3" t="s">
        <v>23</v>
      </c>
      <c r="J182" t="str">
        <f>+VLOOKUP(I182,Tabla13[],2,FALSE)</f>
        <v>PINTURAS</v>
      </c>
    </row>
    <row r="183" spans="4:10" x14ac:dyDescent="0.25">
      <c r="D183" s="19" t="s">
        <v>42</v>
      </c>
      <c r="E183" t="e">
        <f>+VLOOKUP(D183,Tabla13[],2,FALSE)</f>
        <v>#N/A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19" t="s">
        <v>13</v>
      </c>
      <c r="E184" t="str">
        <f>+VLOOKUP(D184,Tabla13[],2,FALSE)</f>
        <v>UTILES MENORES MEDICOS-QUIRURGICOS</v>
      </c>
      <c r="I184" s="3" t="s">
        <v>101</v>
      </c>
      <c r="J184" t="e">
        <f>+VLOOKUP(I184,Tabla13[],2,FALSE)</f>
        <v>#N/A</v>
      </c>
    </row>
    <row r="185" spans="4:10" x14ac:dyDescent="0.25">
      <c r="D185" s="19" t="s">
        <v>18</v>
      </c>
      <c r="E185" t="str">
        <f>+VLOOKUP(D185,Tabla13[],2,FALSE)</f>
        <v>PRODUCTOS MEDICINALES PARA USO HUMANO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19" t="s">
        <v>171</v>
      </c>
      <c r="E186" t="e">
        <f>+VLOOKUP(D186,Tabla13[],2,FALSE)</f>
        <v>#N/A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19" t="s">
        <v>216</v>
      </c>
      <c r="E187" t="e">
        <f>+VLOOKUP(D187,Tabla13[],2,FALSE)</f>
        <v>#N/A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19" t="s">
        <v>42</v>
      </c>
      <c r="E188" t="e">
        <f>+VLOOKUP(D188,Tabla13[],2,FALSE)</f>
        <v>#N/A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19" t="s">
        <v>181</v>
      </c>
      <c r="E189" t="e">
        <f>+VLOOKUP(D189,Tabla13[],2,FALSE)</f>
        <v>#N/A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19" t="s">
        <v>171</v>
      </c>
      <c r="E190" t="e">
        <f>+VLOOKUP(D190,Tabla13[],2,FALSE)</f>
        <v>#N/A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19" t="s">
        <v>711</v>
      </c>
      <c r="E191" t="e">
        <f>+VLOOKUP(D191,Tabla13[],2,FALSE)</f>
        <v>#N/A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19" t="s">
        <v>42</v>
      </c>
      <c r="E192" t="e">
        <f>+VLOOKUP(D192,Tabla13[],2,FALSE)</f>
        <v>#N/A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19" t="s">
        <v>42</v>
      </c>
      <c r="E193" t="e">
        <f>+VLOOKUP(D193,Tabla13[],2,FALSE)</f>
        <v>#N/A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19" t="s">
        <v>42</v>
      </c>
      <c r="E194" t="e">
        <f>+VLOOKUP(D194,Tabla13[],2,FALSE)</f>
        <v>#N/A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41" t="s">
        <v>18</v>
      </c>
      <c r="E195" t="str">
        <f>+VLOOKUP(D195,Tabla13[],2,FALSE)</f>
        <v>PRODUCTOS MEDICINALES PARA USO HUMANO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41" t="s">
        <v>18</v>
      </c>
      <c r="E196" t="str">
        <f>+VLOOKUP(D196,Tabla13[],2,FALSE)</f>
        <v>PRODUCTOS MEDICINALES PARA USO HUMANO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41" t="s">
        <v>18</v>
      </c>
      <c r="E197" t="str">
        <f>+VLOOKUP(D197,Tabla13[],2,FALSE)</f>
        <v>PRODUCTOS MEDICINALES PARA USO HUMANO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41" t="s">
        <v>18</v>
      </c>
      <c r="E198" t="str">
        <f>+VLOOKUP(D198,Tabla13[],2,FALSE)</f>
        <v>PRODUCTOS MEDICINALES PARA USO HUMANO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41" t="s">
        <v>18</v>
      </c>
      <c r="E199" t="str">
        <f>+VLOOKUP(D199,Tabla13[],2,FALSE)</f>
        <v>PRODUCTOS MEDICINALES PARA USO HUMANO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41" t="s">
        <v>18</v>
      </c>
      <c r="E200" t="str">
        <f>+VLOOKUP(D200,Tabla13[],2,FALSE)</f>
        <v>PRODUCTOS MEDICINALES PARA USO HUMANO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41" t="s">
        <v>18</v>
      </c>
      <c r="E201" t="str">
        <f>+VLOOKUP(D201,Tabla13[],2,FALSE)</f>
        <v>PRODUCTOS MEDICINALES PARA USO HUMANO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41" t="s">
        <v>18</v>
      </c>
      <c r="E202" t="str">
        <f>+VLOOKUP(D202,Tabla13[],2,FALSE)</f>
        <v>PRODUCTOS MEDICINALES PARA USO HUMANO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41" t="s">
        <v>18</v>
      </c>
      <c r="E203" t="str">
        <f>+VLOOKUP(D203,Tabla13[],2,FALSE)</f>
        <v>PRODUCTOS MEDICINALES PARA USO HUMANO</v>
      </c>
      <c r="I203" s="3" t="s">
        <v>103</v>
      </c>
      <c r="J203" t="e">
        <f>+VLOOKUP(I203,Tabla13[],2,FALSE)</f>
        <v>#N/A</v>
      </c>
    </row>
    <row r="204" spans="4:10" x14ac:dyDescent="0.25">
      <c r="D204" s="41" t="s">
        <v>18</v>
      </c>
      <c r="E204" t="str">
        <f>+VLOOKUP(D204,Tabla13[],2,FALSE)</f>
        <v>PRODUCTOS MEDICINALES PARA USO HUMANO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41" t="s">
        <v>18</v>
      </c>
      <c r="E205" t="str">
        <f>+VLOOKUP(D205,Tabla13[],2,FALSE)</f>
        <v>PRODUCTOS MEDICINALES PARA USO HUMANO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19" t="s">
        <v>171</v>
      </c>
      <c r="E206" t="e">
        <f>+VLOOKUP(D206,Tabla13[],2,FALSE)</f>
        <v>#N/A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19" t="s">
        <v>216</v>
      </c>
      <c r="E207" t="e">
        <f>+VLOOKUP(D207,Tabla13[],2,FALSE)</f>
        <v>#N/A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19" t="s">
        <v>42</v>
      </c>
      <c r="E208" t="e">
        <f>+VLOOKUP(D208,Tabla13[],2,FALSE)</f>
        <v>#N/A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19" t="s">
        <v>181</v>
      </c>
      <c r="E209" t="e">
        <f>+VLOOKUP(D209,Tabla13[],2,FALSE)</f>
        <v>#N/A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19" t="s">
        <v>171</v>
      </c>
      <c r="E210" t="e">
        <f>+VLOOKUP(D210,Tabla13[],2,FALSE)</f>
        <v>#N/A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19" t="s">
        <v>711</v>
      </c>
      <c r="E211" t="e">
        <f>+VLOOKUP(D211,Tabla13[],2,FALSE)</f>
        <v>#N/A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19" t="s">
        <v>42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19" t="s">
        <v>42</v>
      </c>
      <c r="E213" t="e">
        <f>+VLOOKUP(D213,Tabla13[],2,FALSE)</f>
        <v>#N/A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19" t="s">
        <v>42</v>
      </c>
      <c r="E214" t="e">
        <f>+VLOOKUP(D214,Tabla13[],2,FALSE)</f>
        <v>#N/A</v>
      </c>
      <c r="I214" s="3" t="s">
        <v>114</v>
      </c>
      <c r="J214" t="e">
        <f>+VLOOKUP(I214,Tabla13[],2,FALSE)</f>
        <v>#N/A</v>
      </c>
    </row>
    <row r="215" spans="4:10" x14ac:dyDescent="0.25">
      <c r="D215" s="41" t="s">
        <v>18</v>
      </c>
      <c r="E215" t="str">
        <f>+VLOOKUP(D215,Tabla13[],2,FALSE)</f>
        <v>PRODUCTOS MEDICINALES PARA USO HUMANO</v>
      </c>
      <c r="I215" s="3" t="s">
        <v>115</v>
      </c>
      <c r="J215" t="e">
        <f>+VLOOKUP(I215,Tabla13[],2,FALSE)</f>
        <v>#N/A</v>
      </c>
    </row>
    <row r="216" spans="4:10" x14ac:dyDescent="0.25">
      <c r="D216" s="41" t="s">
        <v>18</v>
      </c>
      <c r="E216" s="25" t="str">
        <f>+VLOOKUP(D216,Tabla13[],2,FALSE)</f>
        <v>PRODUCTOS MEDICINALES PARA USO HUMANO</v>
      </c>
      <c r="I216" s="3" t="s">
        <v>116</v>
      </c>
      <c r="J216" t="e">
        <f>+VLOOKUP(I216,Tabla13[],2,FALSE)</f>
        <v>#N/A</v>
      </c>
    </row>
    <row r="217" spans="4:10" x14ac:dyDescent="0.25">
      <c r="D217" s="41" t="s">
        <v>18</v>
      </c>
      <c r="E217" t="str">
        <f>+VLOOKUP(D217,Tabla13[],2,FALSE)</f>
        <v>PRODUCTOS MEDICINALES PARA USO HUMANO</v>
      </c>
      <c r="I217" s="3" t="s">
        <v>117</v>
      </c>
      <c r="J217" t="e">
        <f>+VLOOKUP(I217,Tabla13[],2,FALSE)</f>
        <v>#N/A</v>
      </c>
    </row>
    <row r="218" spans="4:10" x14ac:dyDescent="0.25">
      <c r="D218" s="41" t="s">
        <v>18</v>
      </c>
      <c r="E218" t="str">
        <f>+VLOOKUP(D218,Tabla13[],2,FALSE)</f>
        <v>PRODUCTOS MEDICINALES PARA USO HUMANO</v>
      </c>
      <c r="I218" s="3" t="s">
        <v>118</v>
      </c>
      <c r="J218" t="e">
        <f>+VLOOKUP(I218,Tabla13[],2,FALSE)</f>
        <v>#N/A</v>
      </c>
    </row>
    <row r="219" spans="4:10" x14ac:dyDescent="0.25">
      <c r="D219" s="41" t="s">
        <v>18</v>
      </c>
      <c r="E219" t="str">
        <f>+VLOOKUP(D219,Tabla13[],2,FALSE)</f>
        <v>PRODUCTOS MEDICINALES PARA USO HUMANO</v>
      </c>
      <c r="I219" s="3" t="s">
        <v>119</v>
      </c>
      <c r="J219" t="e">
        <f>+VLOOKUP(I219,Tabla13[],2,FALSE)</f>
        <v>#N/A</v>
      </c>
    </row>
    <row r="220" spans="4:10" x14ac:dyDescent="0.25">
      <c r="D220" s="41" t="s">
        <v>18</v>
      </c>
      <c r="E220" t="str">
        <f>+VLOOKUP(D220,Tabla13[],2,FALSE)</f>
        <v>PRODUCTOS MEDICINALES PARA USO HUMANO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41" t="s">
        <v>18</v>
      </c>
      <c r="E221" t="str">
        <f>+VLOOKUP(D221,Tabla13[],2,FALSE)</f>
        <v>PRODUCTOS MEDICINALES PARA USO HUMANO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41" t="s">
        <v>18</v>
      </c>
      <c r="E222" s="34" t="str">
        <f>+VLOOKUP(D222,Tabla13[],2,FALSE)</f>
        <v>PRODUCTOS MEDICINALES PARA USO HUMANO</v>
      </c>
      <c r="I222" s="3" t="s">
        <v>120</v>
      </c>
      <c r="J222" t="e">
        <f>+VLOOKUP(I222,Tabla13[],2,FALSE)</f>
        <v>#N/A</v>
      </c>
    </row>
    <row r="223" spans="4:10" x14ac:dyDescent="0.25">
      <c r="D223" s="41" t="s">
        <v>18</v>
      </c>
      <c r="E223" t="str">
        <f>+VLOOKUP(D223,Tabla13[],2,FALSE)</f>
        <v>PRODUCTOS MEDICINALES PARA USO HUMANO</v>
      </c>
      <c r="I223" s="3" t="s">
        <v>121</v>
      </c>
      <c r="J223" t="e">
        <f>+VLOOKUP(I223,Tabla13[],2,FALSE)</f>
        <v>#N/A</v>
      </c>
    </row>
    <row r="224" spans="4:10" x14ac:dyDescent="0.25">
      <c r="D224" s="41" t="s">
        <v>18</v>
      </c>
      <c r="E224" t="str">
        <f>+VLOOKUP(D224,Tabla13[],2,FALSE)</f>
        <v>PRODUCTOS MEDICINALES PARA USO HUMANO</v>
      </c>
      <c r="I224" s="3" t="s">
        <v>122</v>
      </c>
      <c r="J224" t="e">
        <f>+VLOOKUP(I224,Tabla13[],2,FALSE)</f>
        <v>#N/A</v>
      </c>
    </row>
    <row r="225" spans="4:10" x14ac:dyDescent="0.25">
      <c r="D225" s="41" t="s">
        <v>18</v>
      </c>
      <c r="E225" t="str">
        <f>+VLOOKUP(D225,Tabla13[],2,FALSE)</f>
        <v>PRODUCTOS MEDICINALES PARA USO HUMANO</v>
      </c>
      <c r="I225" s="3" t="s">
        <v>123</v>
      </c>
      <c r="J225" t="e">
        <f>+VLOOKUP(I225,Tabla13[],2,FALSE)</f>
        <v>#N/A</v>
      </c>
    </row>
    <row r="226" spans="4:10" x14ac:dyDescent="0.25">
      <c r="D226" s="41" t="s">
        <v>18</v>
      </c>
      <c r="E226" t="str">
        <f>+VLOOKUP(D226,Tabla13[],2,FALSE)</f>
        <v>PRODUCTOS MEDICINALES PARA USO HUMANO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41" t="s">
        <v>18</v>
      </c>
      <c r="E227" t="str">
        <f>+VLOOKUP(D227,Tabla13[],2,FALSE)</f>
        <v>PRODUCTOS MEDICINALES PARA USO HUMANO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41" t="s">
        <v>18</v>
      </c>
      <c r="E228" t="str">
        <f>+VLOOKUP(D228,Tabla13[],2,FALSE)</f>
        <v>PRODUCTOS MEDICINALES PARA USO HUMANO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41" t="s">
        <v>18</v>
      </c>
      <c r="E229" t="str">
        <f>+VLOOKUP(D229,Tabla13[],2,FALSE)</f>
        <v>PRODUCTOS MEDICINALES PARA USO HUMANO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41" t="s">
        <v>18</v>
      </c>
      <c r="E230" t="str">
        <f>+VLOOKUP(D230,Tabla13[],2,FALSE)</f>
        <v>PRODUCTOS MEDICINALES PARA USO HUMANO</v>
      </c>
      <c r="I230" s="3" t="s">
        <v>124</v>
      </c>
      <c r="J230" t="e">
        <f>+VLOOKUP(I230,Tabla13[],2,FALSE)</f>
        <v>#N/A</v>
      </c>
    </row>
    <row r="231" spans="4:10" x14ac:dyDescent="0.25">
      <c r="D231" s="41" t="s">
        <v>18</v>
      </c>
      <c r="E231" t="str">
        <f>+VLOOKUP(D231,Tabla13[],2,FALSE)</f>
        <v>PRODUCTOS MEDICINALES PARA USO HUMANO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41" t="s">
        <v>18</v>
      </c>
      <c r="E232" t="str">
        <f>+VLOOKUP(D232,Tabla13[],2,FALSE)</f>
        <v>PRODUCTOS MEDICINALES PARA USO HUMANO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41" t="s">
        <v>18</v>
      </c>
      <c r="E233" t="str">
        <f>+VLOOKUP(D233,Tabla13[],2,FALSE)</f>
        <v>PRODUCTOS MEDICINALES PARA USO HUMANO</v>
      </c>
      <c r="I233" s="3" t="s">
        <v>97</v>
      </c>
      <c r="J233" t="e">
        <f>+VLOOKUP(I233,Tabla13[],2,FALSE)</f>
        <v>#N/A</v>
      </c>
    </row>
    <row r="234" spans="4:10" x14ac:dyDescent="0.25">
      <c r="D234" s="41" t="s">
        <v>18</v>
      </c>
      <c r="E234" t="str">
        <f>+VLOOKUP(D234,Tabla13[],2,FALSE)</f>
        <v>PRODUCTOS MEDICINALES PARA USO HUMANO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41" t="s">
        <v>18</v>
      </c>
      <c r="E235" t="str">
        <f>+VLOOKUP(D235,Tabla13[],2,FALSE)</f>
        <v>PRODUCTOS MEDICINALES PARA USO HUMANO</v>
      </c>
      <c r="I235" s="3" t="s">
        <v>41</v>
      </c>
      <c r="J235" t="e">
        <f>+VLOOKUP(I235,Tabla13[],2,FALSE)</f>
        <v>#N/A</v>
      </c>
    </row>
    <row r="236" spans="4:10" x14ac:dyDescent="0.25">
      <c r="D236" s="41" t="s">
        <v>18</v>
      </c>
      <c r="E236" t="str">
        <f>+VLOOKUP(D236,Tabla13[],2,FALSE)</f>
        <v>PRODUCTOS MEDICINALES PARA USO HUMANO</v>
      </c>
      <c r="I236" s="3" t="s">
        <v>104</v>
      </c>
      <c r="J236" t="e">
        <f>+VLOOKUP(I236,Tabla13[],2,FALSE)</f>
        <v>#N/A</v>
      </c>
    </row>
    <row r="237" spans="4:10" x14ac:dyDescent="0.25">
      <c r="D237" s="41" t="s">
        <v>18</v>
      </c>
      <c r="E237" t="str">
        <f>+VLOOKUP(D237,Tabla13[],2,FALSE)</f>
        <v>PRODUCTOS MEDICINALES PARA USO HUMANO</v>
      </c>
      <c r="I237" s="3" t="s">
        <v>40</v>
      </c>
      <c r="J237" t="e">
        <f>+VLOOKUP(I237,Tabla13[],2,FALSE)</f>
        <v>#N/A</v>
      </c>
    </row>
    <row r="238" spans="4:10" x14ac:dyDescent="0.25">
      <c r="D238" s="41" t="s">
        <v>18</v>
      </c>
      <c r="E238" t="str">
        <f>+VLOOKUP(D238,Tabla13[],2,FALSE)</f>
        <v>PRODUCTOS MEDICINALES PARA USO HUMANO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41" t="s">
        <v>35</v>
      </c>
      <c r="E239" t="str">
        <f>+VLOOKUP(D239,Tabla13[],2,FALSE)</f>
        <v>PRODUCTOS QUIMICO DE USO PERSONAL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41" t="s">
        <v>18</v>
      </c>
      <c r="E240" t="str">
        <f>+VLOOKUP(D240,Tabla13[],2,FALSE)</f>
        <v>PRODUCTOS MEDICINALES PARA USO HUMANO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41" t="s">
        <v>18</v>
      </c>
      <c r="E241" t="str">
        <f>+VLOOKUP(D241,Tabla13[],2,FALSE)</f>
        <v>PRODUCTOS MEDICINALES PARA USO HUMANO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41" t="s">
        <v>18</v>
      </c>
      <c r="E242" t="str">
        <f>+VLOOKUP(D242,Tabla13[],2,FALSE)</f>
        <v>PRODUCTOS MEDICINALES PARA USO HUMANO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19" t="s">
        <v>35</v>
      </c>
      <c r="E243" t="str">
        <f>+VLOOKUP(D243,Tabla13[],2,FALSE)</f>
        <v>PRODUCTOS QUIMICO DE USO PERSONAL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19" t="s">
        <v>18</v>
      </c>
      <c r="E244" t="str">
        <f>+VLOOKUP(D244,Tabla13[],2,FALSE)</f>
        <v>PRODUCTOS MEDICINALES PARA USO HUMANO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19" t="s">
        <v>712</v>
      </c>
      <c r="E245" t="e">
        <f>+VLOOKUP(D245,Tabla13[],2,FALSE)</f>
        <v>#N/A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19" t="s">
        <v>24</v>
      </c>
      <c r="E246" t="str">
        <f>+VLOOKUP(D246,Tabla13[],2,FALSE)</f>
        <v>ALIMENTOS Y BEBIDA PARA PERSONA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19" t="s">
        <v>20</v>
      </c>
      <c r="E247" t="str">
        <f>+VLOOKUP(D247,Tabla13[],2,FALSE)</f>
        <v>MANTENIMIENTO Y REPARACION DE EQUIPOS MEDICOS SANITARIOS Y DE LABORATORIO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19" t="s">
        <v>24</v>
      </c>
      <c r="E248" t="str">
        <f>+VLOOKUP(D248,Tabla13[],2,FALSE)</f>
        <v>ALIMENTOS Y BEBIDA PARA PERSONA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19" t="s">
        <v>37</v>
      </c>
      <c r="E249" t="str">
        <f>+VLOOKUP(D249,Tabla13[],2,FALSE)</f>
        <v>FLETE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19" t="s">
        <v>37</v>
      </c>
      <c r="E250" t="str">
        <f>+VLOOKUP(D250,Tabla13[],2,FALSE)</f>
        <v>FLETE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19" t="s">
        <v>37</v>
      </c>
      <c r="E251" t="str">
        <f>+VLOOKUP(D251,Tabla13[],2,FALSE)</f>
        <v>FLETE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19" t="s">
        <v>24</v>
      </c>
      <c r="E252" t="str">
        <f>+VLOOKUP(D252,Tabla13[],2,FALSE)</f>
        <v>ALIMENTOS Y BEBIDA PARA PERSONA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19" t="s">
        <v>13</v>
      </c>
      <c r="E253" t="str">
        <f>+VLOOKUP(D253,Tabla13[],2,FALSE)</f>
        <v>UTILES MENORES MEDICOS-QUIRURGICOS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19" t="s">
        <v>13</v>
      </c>
      <c r="E254" t="str">
        <f>+VLOOKUP(D254,Tabla13[],2,FALSE)</f>
        <v>UTILES MENORES MEDICOS-QUIRURGICOS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19" t="s">
        <v>13</v>
      </c>
      <c r="E255" t="str">
        <f>+VLOOKUP(D255,Tabla13[],2,FALSE)</f>
        <v>UTILES MENORES MEDICOS-QUIRURGICOS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19" t="s">
        <v>13</v>
      </c>
      <c r="E256" t="str">
        <f>+VLOOKUP(D256,Tabla13[],2,FALSE)</f>
        <v>UTILES MENORES MEDICOS-QUIRURGICOS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19" t="s">
        <v>13</v>
      </c>
      <c r="E257" t="str">
        <f>+VLOOKUP(D257,Tabla13[],2,FALSE)</f>
        <v>UTILES MENORES MEDICOS-QUIRURGICOS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D258" s="19" t="s">
        <v>18</v>
      </c>
      <c r="E258" t="str">
        <f>+VLOOKUP(D258,Tabla13[],2,FALSE)</f>
        <v>PRODUCTOS MEDICINALES PARA USO HUMANO</v>
      </c>
      <c r="I258" s="3" t="s">
        <v>13</v>
      </c>
      <c r="J258" t="str">
        <f>+VLOOKUP(I258,Tabla13[],2,FALSE)</f>
        <v>UTILES MENORES MEDICOS-QUIRURGICOS</v>
      </c>
    </row>
    <row r="259" spans="4:10" x14ac:dyDescent="0.25">
      <c r="D259" s="19" t="s">
        <v>24</v>
      </c>
      <c r="E259" t="str">
        <f>+VLOOKUP(D259,Tabla13[],2,FALSE)</f>
        <v>ALIMENTOS Y BEBIDA PARA PERSONA</v>
      </c>
      <c r="I259" s="3" t="s">
        <v>13</v>
      </c>
      <c r="J259" t="str">
        <f>+VLOOKUP(I259,Tabla13[],2,FALSE)</f>
        <v>UTILES MENORES MEDICOS-QUIRURGICOS</v>
      </c>
    </row>
    <row r="260" spans="4:10" x14ac:dyDescent="0.25">
      <c r="D260" s="19" t="s">
        <v>24</v>
      </c>
      <c r="E260" t="str">
        <f>+VLOOKUP(D260,Tabla13[],2,FALSE)</f>
        <v>ALIMENTOS Y BEBIDA PARA PERSONA</v>
      </c>
      <c r="I260" s="3" t="s">
        <v>18</v>
      </c>
      <c r="J260" t="str">
        <f>+VLOOKUP(I260,Tabla13[],2,FALSE)</f>
        <v>PRODUCTOS MEDICINALES PARA USO HUMANO</v>
      </c>
    </row>
    <row r="261" spans="4:10" x14ac:dyDescent="0.25">
      <c r="D261" s="19" t="s">
        <v>24</v>
      </c>
      <c r="E261" t="str">
        <f>+VLOOKUP(D261,Tabla13[],2,FALSE)</f>
        <v>ALIMENTOS Y BEBIDA PARA PERSONA</v>
      </c>
      <c r="I261" s="3" t="s">
        <v>18</v>
      </c>
      <c r="J261" t="str">
        <f>+VLOOKUP(I261,Tabla13[],2,FALSE)</f>
        <v>PRODUCTOS MEDICINALES PARA USO HUMANO</v>
      </c>
    </row>
    <row r="262" spans="4:10" x14ac:dyDescent="0.25">
      <c r="D262" s="19" t="s">
        <v>24</v>
      </c>
      <c r="E262" t="str">
        <f>+VLOOKUP(D262,Tabla13[],2,FALSE)</f>
        <v>ALIMENTOS Y BEBIDA PARA PERSONA</v>
      </c>
      <c r="I262" s="3" t="s">
        <v>13</v>
      </c>
      <c r="J262" t="str">
        <f>+VLOOKUP(I262,Tabla13[],2,FALSE)</f>
        <v>UTILES MENORES MEDICOS-QUIRURGICOS</v>
      </c>
    </row>
    <row r="263" spans="4:10" x14ac:dyDescent="0.25">
      <c r="D263" s="19" t="s">
        <v>24</v>
      </c>
      <c r="E263" t="str">
        <f>+VLOOKUP(D263,Tabla13[],2,FALSE)</f>
        <v>ALIMENTOS Y BEBIDA PARA PERSONA</v>
      </c>
      <c r="I263" s="3" t="s">
        <v>97</v>
      </c>
      <c r="J263" t="e">
        <f>+VLOOKUP(I263,Tabla13[],2,FALSE)</f>
        <v>#N/A</v>
      </c>
    </row>
    <row r="264" spans="4:10" x14ac:dyDescent="0.25">
      <c r="D264" s="19" t="s">
        <v>33</v>
      </c>
      <c r="E264" t="str">
        <f>+VLOOKUP(D264,Tabla13[],2,FALSE)</f>
        <v>PRODUCTO DE PAPEL Y CARBON</v>
      </c>
      <c r="I264" s="3" t="s">
        <v>97</v>
      </c>
      <c r="J264" t="e">
        <f>+VLOOKUP(I264,Tabla13[],2,FALSE)</f>
        <v>#N/A</v>
      </c>
    </row>
    <row r="265" spans="4:10" x14ac:dyDescent="0.25">
      <c r="D265" s="19" t="s">
        <v>24</v>
      </c>
      <c r="E265" t="str">
        <f>+VLOOKUP(D265,Tabla13[],2,FALSE)</f>
        <v>ALIMENTOS Y BEBIDA PARA PERSONA</v>
      </c>
      <c r="I265" s="3" t="s">
        <v>24</v>
      </c>
      <c r="J265" t="str">
        <f>+VLOOKUP(I265,Tabla13[],2,FALSE)</f>
        <v>ALIMENTOS Y BEBIDA PARA PERSONA</v>
      </c>
    </row>
    <row r="266" spans="4:10" x14ac:dyDescent="0.25">
      <c r="D266" s="19" t="s">
        <v>11</v>
      </c>
      <c r="E266" t="str">
        <f>+VLOOKUP(D266,Tabla13[],2,FALSE)</f>
        <v>MATERIAL PARA LIMPIEZA</v>
      </c>
      <c r="I266" s="3" t="s">
        <v>18</v>
      </c>
      <c r="J266" t="str">
        <f>+VLOOKUP(I266,Tabla13[],2,FALSE)</f>
        <v>PRODUCTOS MEDICINALES PARA USO HUMANO</v>
      </c>
    </row>
    <row r="267" spans="4:10" x14ac:dyDescent="0.25">
      <c r="D267" s="19" t="s">
        <v>24</v>
      </c>
      <c r="E267" t="str">
        <f>+VLOOKUP(D267,Tabla13[],2,FALSE)</f>
        <v>ALIMENTOS Y BEBIDA PARA PERSONA</v>
      </c>
      <c r="I267" s="3" t="s">
        <v>18</v>
      </c>
      <c r="J267" t="str">
        <f>+VLOOKUP(I267,Tabla13[],2,FALSE)</f>
        <v>PRODUCTOS MEDICINALES PARA USO HUMANO</v>
      </c>
    </row>
    <row r="268" spans="4:10" x14ac:dyDescent="0.25">
      <c r="D268" s="19" t="s">
        <v>36</v>
      </c>
      <c r="E268" t="str">
        <f>+VLOOKUP(D268,Tabla13[],2,FALSE)</f>
        <v>GAS GLP</v>
      </c>
      <c r="I268" s="3" t="s">
        <v>13</v>
      </c>
      <c r="J268" t="str">
        <f>+VLOOKUP(I268,Tabla13[],2,FALSE)</f>
        <v>UTILES MENORES MEDICOS-QUIRURGICOS</v>
      </c>
    </row>
    <row r="269" spans="4:10" x14ac:dyDescent="0.25">
      <c r="D269" s="19" t="s">
        <v>32</v>
      </c>
      <c r="E269" t="str">
        <f>+VLOOKUP(D269,Tabla13[],2,FALSE)</f>
        <v>SERVICIO DE MANTENIMIENTO, REPARACION, DESMONTE E INSTALACION DE MAQUINAS Y EQUIPOS</v>
      </c>
      <c r="I269" s="3" t="s">
        <v>13</v>
      </c>
      <c r="J269" t="str">
        <f>+VLOOKUP(I269,Tabla13[],2,FALSE)</f>
        <v>UTILES MENORES MEDICOS-QUIRURGICOS</v>
      </c>
    </row>
    <row r="270" spans="4:10" x14ac:dyDescent="0.25">
      <c r="D270" s="19" t="s">
        <v>32</v>
      </c>
      <c r="E270" t="str">
        <f>+VLOOKUP(D270,Tabla13[],2,FALSE)</f>
        <v>SERVICIO DE MANTENIMIENTO, REPARACION, DESMONTE E INSTALACION DE MAQUINAS Y EQUIPOS</v>
      </c>
      <c r="I270" s="3" t="s">
        <v>31</v>
      </c>
      <c r="J270" t="str">
        <f>+VLOOKUP(I270,Tabla13[],2,FALSE)</f>
        <v>HILADOS, FIBRAS Y TELAS</v>
      </c>
    </row>
    <row r="271" spans="4:10" x14ac:dyDescent="0.25">
      <c r="D271" s="19" t="s">
        <v>32</v>
      </c>
      <c r="E271" t="str">
        <f>+VLOOKUP(D271,Tabla13[],2,FALSE)</f>
        <v>SERVICIO DE MANTENIMIENTO, REPARACION, DESMONTE E INSTALACION DE MAQUINAS Y EQUIPOS</v>
      </c>
      <c r="I271" s="3" t="s">
        <v>23</v>
      </c>
      <c r="J271" t="str">
        <f>+VLOOKUP(I271,Tabla13[],2,FALSE)</f>
        <v>PINTURAS</v>
      </c>
    </row>
    <row r="272" spans="4:10" x14ac:dyDescent="0.25">
      <c r="D272" s="19" t="s">
        <v>20</v>
      </c>
      <c r="E272" t="str">
        <f>+VLOOKUP(D272,Tabla13[],2,FALSE)</f>
        <v>MANTENIMIENTO Y REPARACION DE EQUIPOS MEDICOS SANITARIOS Y DE LABORATORIO</v>
      </c>
      <c r="I272" s="3" t="s">
        <v>17</v>
      </c>
      <c r="J272" t="str">
        <f>+VLOOKUP(I272,Tabla13[],2,FALSE)</f>
        <v>PRODUCTOS ELECTRICOS AFINES}</v>
      </c>
    </row>
    <row r="273" spans="4:10" x14ac:dyDescent="0.25">
      <c r="D273" s="19" t="s">
        <v>250</v>
      </c>
      <c r="E273" t="e">
        <f>+VLOOKUP(D273,Tabla13[],2,FALSE)</f>
        <v>#N/A</v>
      </c>
      <c r="I273" s="3" t="s">
        <v>41</v>
      </c>
      <c r="J273" t="e">
        <f>+VLOOKUP(I273,Tabla13[],2,FALSE)</f>
        <v>#N/A</v>
      </c>
    </row>
    <row r="274" spans="4:10" x14ac:dyDescent="0.25">
      <c r="I274" s="3" t="s">
        <v>41</v>
      </c>
      <c r="J274" t="e">
        <f>+VLOOKUP(I274,Tabla13[],2,FALSE)</f>
        <v>#N/A</v>
      </c>
    </row>
    <row r="275" spans="4:10" x14ac:dyDescent="0.25">
      <c r="I275" s="3" t="s">
        <v>37</v>
      </c>
      <c r="J275" t="str">
        <f>+VLOOKUP(I275,Tabla13[],2,FALSE)</f>
        <v>FLETE</v>
      </c>
    </row>
    <row r="276" spans="4:10" x14ac:dyDescent="0.25">
      <c r="I276" s="3" t="s">
        <v>37</v>
      </c>
      <c r="J276" t="str">
        <f>+VLOOKUP(I276,Tabla13[],2,FALSE)</f>
        <v>FLETE</v>
      </c>
    </row>
  </sheetData>
  <mergeCells count="1">
    <mergeCell ref="D6:D7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9" t="s">
        <v>17</v>
      </c>
      <c r="B4" t="str">
        <f>+VLOOKUP(A4,Tabla1[],2,FALSE)</f>
        <v>PRODUCTOS ELECTRICOS AFINES}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19" t="s">
        <v>10</v>
      </c>
      <c r="B5" t="str">
        <f>+VLOOKUP(A5,Tabla1[],2,FALSE)</f>
        <v>PRODUCTOR Y UTILES VARIOS NO IDENTIFICADOS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19" t="s">
        <v>105</v>
      </c>
      <c r="B6" t="str">
        <f>+VLOOKUP(A6,Tabla1[],2,FALSE)</f>
        <v>MUEBLES, EQUIPOS DE OFICINA Y ESTANTERÍA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19" t="s">
        <v>13</v>
      </c>
      <c r="B7" t="str">
        <f>+VLOOKUP(A7,Tabla1[],2,FALSE)</f>
        <v>UTILES MENORES MEDICOS-QUIRURGICOS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19" t="s">
        <v>13</v>
      </c>
      <c r="B8" t="str">
        <f>+VLOOKUP(A8,Tabla1[],2,FALSE)</f>
        <v>UTILES MENORES MEDICOS-QUIRURGICOS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19" t="s">
        <v>24</v>
      </c>
      <c r="B9" t="str">
        <f>+VLOOKUP(A9,Tabla1[],2,FALSE)</f>
        <v>ALIMENTOS Y BEBIDA PARA PERSONA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19" t="s">
        <v>108</v>
      </c>
      <c r="B10" t="str">
        <f>+VLOOKUP(A10,Tabla1[],2,FALSE)</f>
        <v>Productos metálicos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19" t="s">
        <v>18</v>
      </c>
      <c r="B11" t="str">
        <f>+VLOOKUP(A11,Tabla1[],2,FALSE)</f>
        <v>PRODUCTOS MEDICINALES PARA USO HUMANO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19" t="s">
        <v>18</v>
      </c>
      <c r="B12" t="str">
        <f>+VLOOKUP(A12,Tabla1[],2,FALSE)</f>
        <v>PRODUCTOS MEDICINALES PARA USO HUMANO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19" t="s">
        <v>46</v>
      </c>
      <c r="B13" t="str">
        <f>+VLOOKUP(A13,Tabla1[],2,FALSE)</f>
        <v>MÁQUINAS-HERRAMIENTAS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19" t="s">
        <v>17</v>
      </c>
      <c r="B14" t="str">
        <f>+VLOOKUP(A14,Tabla1[],2,FALSE)</f>
        <v>PRODUCTOS ELECTRICOS AFINES}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19" t="s">
        <v>34</v>
      </c>
      <c r="B15" t="str">
        <f>+VLOOKUP(A15,Tabla1[],2,FALSE)</f>
        <v>UTILES DE COCINA Y COMEDOR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19" t="s">
        <v>111</v>
      </c>
      <c r="B16" t="str">
        <f>+VLOOKUP(A16,Tabla1[],2,FALSE)</f>
        <v>PRODUCTOS DE ARTES GRÁFICAS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19" t="s">
        <v>24</v>
      </c>
      <c r="B17" t="str">
        <f>+VLOOKUP(A17,Tabla1[],2,FALSE)</f>
        <v>ALIMENTOS Y BEBIDA PARA PERSONA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19" t="s">
        <v>24</v>
      </c>
      <c r="B18" t="str">
        <f>+VLOOKUP(A18,Tabla1[],2,FALSE)</f>
        <v>ALIMENTOS Y BEBIDA PARA PERSONA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19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19" t="s">
        <v>102</v>
      </c>
      <c r="B20" t="str">
        <f>+VLOOKUP(A20,Tabla1[],2,FALSE)</f>
        <v>RECOLECCIÓN DE RESIDUOS SÓLIDOS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19" t="s">
        <v>24</v>
      </c>
      <c r="B21" t="str">
        <f>+VLOOKUP(A21,Tabla1[],2,FALSE)</f>
        <v>ALIMENTOS Y BEBIDA PARA PERSONA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19" t="s">
        <v>34</v>
      </c>
      <c r="B22" t="str">
        <f>+VLOOKUP(A22,Tabla1[],2,FALSE)</f>
        <v>UTILES DE COCINA Y COMEDOR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19" t="s">
        <v>24</v>
      </c>
      <c r="B23" t="str">
        <f>+VLOOKUP(A23,Tabla1[],2,FALSE)</f>
        <v>ALIMENTOS Y BEBIDA PARA PERSONA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19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19" t="s">
        <v>36</v>
      </c>
      <c r="B25" t="str">
        <f>+VLOOKUP(A25,Tabla1[],2,FALSE)</f>
        <v>GAS GLP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19" t="s">
        <v>18</v>
      </c>
      <c r="B26" t="str">
        <f>+VLOOKUP(A26,Tabla1[],2,FALSE)</f>
        <v>PRODUCTOS MEDICINALES PARA USO HUMANO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19" t="s">
        <v>35</v>
      </c>
      <c r="B27" t="str">
        <f>+VLOOKUP(A27,Tabla1[],2,FALSE)</f>
        <v>PRODUCTOS QUIMICO DE USO PERSONAL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19" t="s">
        <v>13</v>
      </c>
      <c r="B28" t="str">
        <f>+VLOOKUP(A28,Tabla1[],2,FALSE)</f>
        <v>UTILES MENORES MEDICOS-QUIRURGICOS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19" t="s">
        <v>35</v>
      </c>
      <c r="B29" t="str">
        <f>+VLOOKUP(A29,Tabla1[],2,FALSE)</f>
        <v>PRODUCTOS QUIMICO DE USO PERSONAL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19" t="s">
        <v>13</v>
      </c>
      <c r="B30" t="str">
        <f>+VLOOKUP(A30,Tabla1[],2,FALSE)</f>
        <v>UTILES MENORES MEDICOS-QUIRURGICOS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19" t="s">
        <v>31</v>
      </c>
      <c r="B31" t="str">
        <f>+VLOOKUP(A31,Tabla1[],2,FALSE)</f>
        <v>HILADOS, FIBRAS Y TELAS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19" t="s">
        <v>105</v>
      </c>
      <c r="B32" t="str">
        <f>+VLOOKUP(A32,Tabla1[],2,FALSE)</f>
        <v>MUEBLES, EQUIPOS DE OFICINA Y ESTANTERÍA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19" t="s">
        <v>111</v>
      </c>
      <c r="B33" t="str">
        <f>+VLOOKUP(A33,Tabla1[],2,FALSE)</f>
        <v>PRODUCTOS DE ARTES GRÁFICAS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19" t="s">
        <v>13</v>
      </c>
      <c r="B34" t="str">
        <f>+VLOOKUP(A34,Tabla1[],2,FALSE)</f>
        <v>UTILES MENORES MEDICOS-QUIRURGICOS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19" t="s">
        <v>111</v>
      </c>
      <c r="B35" t="str">
        <f>+VLOOKUP(A35,Tabla1[],2,FALSE)</f>
        <v>PRODUCTOS DE ARTES GRÁFICAS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19" t="s">
        <v>111</v>
      </c>
      <c r="B36" t="str">
        <f>+VLOOKUP(A36,Tabla1[],2,FALSE)</f>
        <v>PRODUCTOS DE ARTES GRÁFICAS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19" t="s">
        <v>111</v>
      </c>
      <c r="B37" t="str">
        <f>+VLOOKUP(A37,Tabla1[],2,FALSE)</f>
        <v>PRODUCTOS DE ARTES GRÁFICAS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19" t="s">
        <v>182</v>
      </c>
      <c r="B38" t="e">
        <f>+VLOOKUP(A38,Tabla1[],2,FALSE)</f>
        <v>#N/A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19" t="s">
        <v>24</v>
      </c>
      <c r="B39" t="str">
        <f>+VLOOKUP(A39,Tabla1[],2,FALSE)</f>
        <v>ALIMENTOS Y BEBIDA PARA PERSONA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19" t="s">
        <v>32</v>
      </c>
      <c r="B40" t="str">
        <f>+VLOOKUP(A40,Tabla1[],2,FALSE)</f>
        <v>SERVICIO DE MANTENIMIENTO, REPARACION, DESMONTE E INSTALACION DE MAQUINAS Y EQUIPOS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19" t="s">
        <v>105</v>
      </c>
      <c r="B41" t="str">
        <f>+VLOOKUP(A41,Tabla1[],2,FALSE)</f>
        <v>MUEBLES, EQUIPOS DE OFICINA Y ESTANTERÍA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19" t="s">
        <v>11</v>
      </c>
      <c r="B42" t="str">
        <f>+VLOOKUP(A42,Tabla1[],2,FALSE)</f>
        <v>MATERIAL PARA LIMPIEZA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19" t="s">
        <v>11</v>
      </c>
      <c r="B43" t="str">
        <f>+VLOOKUP(A43,Tabla1[],2,FALSE)</f>
        <v>MATERIAL PARA LIMPIEZA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19" t="s">
        <v>11</v>
      </c>
      <c r="B44" t="str">
        <f>+VLOOKUP(A44,Tabla1[],2,FALSE)</f>
        <v>MATERIAL PARA LIMPIEZA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19" t="s">
        <v>24</v>
      </c>
      <c r="B45" t="str">
        <f>+VLOOKUP(A45,Tabla1[],2,FALSE)</f>
        <v>ALIMENTOS Y BEBIDA PARA PERSONA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19" t="s">
        <v>24</v>
      </c>
      <c r="B46" t="str">
        <f>+VLOOKUP(A46,Tabla1[],2,FALSE)</f>
        <v>ALIMENTOS Y BEBIDA PARA PERSONA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19" t="s">
        <v>18</v>
      </c>
      <c r="B47" t="str">
        <f>+VLOOKUP(A47,Tabla1[],2,FALSE)</f>
        <v>PRODUCTOS MEDICINALES PARA USO HUMANO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19" t="s">
        <v>19</v>
      </c>
      <c r="B48" t="str">
        <f>+VLOOKUP(A48,Tabla1[],2,FALSE)</f>
        <v>PAPEL DE ESCRITORIO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19" t="s">
        <v>18</v>
      </c>
      <c r="B49" t="str">
        <f>+VLOOKUP(A49,Tabla1[],2,FALSE)</f>
        <v>PRODUCTOS MEDICINALES PARA USO HUMANO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19" t="s">
        <v>18</v>
      </c>
      <c r="B50" t="str">
        <f>+VLOOKUP(A50,Tabla1[],2,FALSE)</f>
        <v>PRODUCTOS MEDICINALES PARA USO HUMANO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2" t="s">
        <v>35</v>
      </c>
      <c r="B51" t="str">
        <f>+VLOOKUP(A51,Tabla1[],2,FALSE)</f>
        <v>PRODUCTOS QUIMICO DE USO PERSONAL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19" t="s">
        <v>13</v>
      </c>
      <c r="B52" t="str">
        <f>+VLOOKUP(A52,Tabla1[],2,FALSE)</f>
        <v>UTILES MENORES MEDICOS-QUIRURGICOS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19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19" t="s">
        <v>13</v>
      </c>
      <c r="B54" t="str">
        <f>+VLOOKUP(A54,Tabla1[],2,FALSE)</f>
        <v>UTILES MENORES MEDICOS-QUIRURGICOS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19" t="s">
        <v>45</v>
      </c>
      <c r="B55" t="str">
        <f>+VLOOKUP(A55,Tabla1[],2,FALSE)</f>
        <v>MANTENIMIENTO Y REP DE ELEVADORES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19" t="s">
        <v>181</v>
      </c>
      <c r="B56" t="e">
        <f>+VLOOKUP(A56,Tabla1[],2,FALSE)</f>
        <v>#N/A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19" t="s">
        <v>184</v>
      </c>
      <c r="B57" t="e">
        <f>+VLOOKUP(A57,Tabla1[],2,FALSE)</f>
        <v>#N/A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19" t="s">
        <v>13</v>
      </c>
      <c r="B58" t="str">
        <f>+VLOOKUP(A58,Tabla1[],2,FALSE)</f>
        <v>UTILES MENORES MEDICOS-QUIRURGICOS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19" t="s">
        <v>18</v>
      </c>
      <c r="B59" t="str">
        <f>+VLOOKUP(A59,Tabla1[],2,FALSE)</f>
        <v>PRODUCTOS MEDICINALES PARA USO HUMANO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19" t="s">
        <v>35</v>
      </c>
      <c r="B60" t="str">
        <f>+VLOOKUP(A60,Tabla1[],2,FALSE)</f>
        <v>PRODUCTOS QUIMICO DE USO PERSONAL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19" t="s">
        <v>13</v>
      </c>
      <c r="B61" t="str">
        <f>+VLOOKUP(A61,Tabla1[],2,FALSE)</f>
        <v>UTILES MENORES MEDICOS-QUIRURGICOS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19" t="s">
        <v>18</v>
      </c>
      <c r="B62" t="str">
        <f>+VLOOKUP(A62,Tabla1[],2,FALSE)</f>
        <v>PRODUCTOS MEDICINALES PARA USO HUMANO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19" t="s">
        <v>18</v>
      </c>
      <c r="B63" t="str">
        <f>+VLOOKUP(A63,Tabla1[],2,FALSE)</f>
        <v>PRODUCTOS MEDICINALES PARA USO HUMANO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19" t="s">
        <v>35</v>
      </c>
      <c r="B64" t="str">
        <f>+VLOOKUP(A64,Tabla1[],2,FALSE)</f>
        <v>PRODUCTOS QUIMICO DE USO PERSONAL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19" t="s">
        <v>13</v>
      </c>
      <c r="B65" t="str">
        <f>+VLOOKUP(A65,Tabla1[],2,FALSE)</f>
        <v>UTILES MENORES MEDICOS-QUIRURGICOS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19" t="s">
        <v>13</v>
      </c>
      <c r="B66" t="str">
        <f>+VLOOKUP(A66,Tabla1[],2,FALSE)</f>
        <v>UTILES MENORES MEDICOS-QUIRURGICOS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19" t="s">
        <v>18</v>
      </c>
      <c r="B67" t="str">
        <f>+VLOOKUP(A67,Tabla1[],2,FALSE)</f>
        <v>PRODUCTOS MEDICINALES PARA USO HUMANO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19" t="s">
        <v>13</v>
      </c>
      <c r="B68" t="str">
        <f>+VLOOKUP(A68,Tabla1[],2,FALSE)</f>
        <v>UTILES MENORES MEDICOS-QUIRURGICOS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19" t="s">
        <v>13</v>
      </c>
      <c r="B69" t="str">
        <f>+VLOOKUP(A69,Tabla1[],2,FALSE)</f>
        <v>UTILES MENORES MEDICOS-QUIRURGICOS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19" t="s">
        <v>190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19" t="s">
        <v>42</v>
      </c>
      <c r="B71" t="str">
        <f>+VLOOKUP(A71,Tabla1[],2,FALSE)</f>
        <v>MANTENIMIENTO Y REPARACIONES MENORES EN EDIFICACIONES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19" t="s">
        <v>17</v>
      </c>
      <c r="B72" t="str">
        <f>+VLOOKUP(A72,Tabla1[],2,FALSE)</f>
        <v>PRODUCTOS ELECTRICOS AFINES}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19" t="s">
        <v>183</v>
      </c>
      <c r="B73" t="e">
        <f>+VLOOKUP(A73,Tabla1[],2,FALSE)</f>
        <v>#N/A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19" t="s">
        <v>18</v>
      </c>
      <c r="B74" t="str">
        <f>+VLOOKUP(A74,Tabla1[],2,FALSE)</f>
        <v>PRODUCTOS MEDICINALES PARA USO HUMANO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19" t="s">
        <v>13</v>
      </c>
      <c r="B75" t="str">
        <f>+VLOOKUP(A75,Tabla1[],2,FALSE)</f>
        <v>UTILES MENORES MEDICOS-QUIRURGICOS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19" t="s">
        <v>18</v>
      </c>
      <c r="B76" t="str">
        <f>+VLOOKUP(A76,Tabla1[],2,FALSE)</f>
        <v>PRODUCTOS MEDICINALES PARA USO HUMANO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19" t="s">
        <v>175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19" t="s">
        <v>171</v>
      </c>
      <c r="B78" t="e">
        <f>+VLOOKUP(A78,Tabla1[],2,FALSE)</f>
        <v>#N/A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19" t="s">
        <v>182</v>
      </c>
      <c r="B79" t="e">
        <f>+VLOOKUP(A79,Tabla1[],2,FALSE)</f>
        <v>#N/A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19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19" t="s">
        <v>171</v>
      </c>
      <c r="B81" t="e">
        <f>+VLOOKUP(A81,Tabla1[],2,FALSE)</f>
        <v>#N/A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19" t="s">
        <v>11</v>
      </c>
      <c r="B82" t="str">
        <f>+VLOOKUP(A82,Tabla1[],2,FALSE)</f>
        <v>MATERIAL PARA LIMPIEZA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19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19" t="s">
        <v>23</v>
      </c>
      <c r="B84" t="str">
        <f>+VLOOKUP(A84,Tabla1[],2,FALSE)</f>
        <v>PINTURAS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19" t="s">
        <v>23</v>
      </c>
      <c r="B85" t="str">
        <f>+VLOOKUP(A85,Tabla1[],2,FALSE)</f>
        <v>PINTURAS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19" t="s">
        <v>18</v>
      </c>
      <c r="B86" t="str">
        <f>+VLOOKUP(A86,Tabla1[],2,FALSE)</f>
        <v>PRODUCTOS MEDICINALES PARA USO HUMANO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19" t="s">
        <v>18</v>
      </c>
      <c r="B87" t="str">
        <f>+VLOOKUP(A87,Tabla1[],2,FALSE)</f>
        <v>PRODUCTOS MEDICINALES PARA USO HUMANO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19" t="s">
        <v>35</v>
      </c>
      <c r="B88" t="str">
        <f>+VLOOKUP(A88,Tabla1[],2,FALSE)</f>
        <v>PRODUCTOS QUIMICO DE USO PERSONAL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19" t="s">
        <v>191</v>
      </c>
      <c r="B89" t="e">
        <f>+VLOOKUP(A89,Tabla1[],2,FALSE)</f>
        <v>#N/A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19" t="s">
        <v>24</v>
      </c>
      <c r="B90" t="str">
        <f>+VLOOKUP(A90,Tabla1[],2,FALSE)</f>
        <v>ALIMENTOS Y BEBIDA PARA PERSONA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19" t="s">
        <v>13</v>
      </c>
      <c r="B91" t="str">
        <f>+VLOOKUP(A91,Tabla1[],2,FALSE)</f>
        <v>UTILES MENORES MEDICOS-QUIRURGICOS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19" t="s">
        <v>24</v>
      </c>
      <c r="B92" t="str">
        <f>+VLOOKUP(A92,Tabla1[],2,FALSE)</f>
        <v>ALIMENTOS Y BEBIDA PARA PERSONA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19" t="s">
        <v>24</v>
      </c>
      <c r="B93" t="str">
        <f>+VLOOKUP(A93,Tabla1[],2,FALSE)</f>
        <v>ALIMENTOS Y BEBIDA PARA PERSONA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19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19" t="s">
        <v>24</v>
      </c>
      <c r="B95" t="str">
        <f>+VLOOKUP(A95,Tabla1[],2,FALSE)</f>
        <v>ALIMENTOS Y BEBIDA PARA PERSONA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19" t="s">
        <v>24</v>
      </c>
      <c r="B96" t="str">
        <f>+VLOOKUP(A96,Tabla1[],2,FALSE)</f>
        <v>ALIMENTOS Y BEBIDA PARA PERSONA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19" t="s">
        <v>24</v>
      </c>
      <c r="B97" t="str">
        <f>+VLOOKUP(A97,Tabla1[],2,FALSE)</f>
        <v>ALIMENTOS Y BEBIDA PARA PERSONA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19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19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19" t="s">
        <v>24</v>
      </c>
      <c r="B100" t="str">
        <f>+VLOOKUP(A100,Tabla1[],2,FALSE)</f>
        <v>ALIMENTOS Y BEBIDA PARA PERSONA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19" t="s">
        <v>24</v>
      </c>
      <c r="B101" t="str">
        <f>+VLOOKUP(A101,Tabla1[],2,FALSE)</f>
        <v>ALIMENTOS Y BEBIDA PARA PERSONA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19" t="s">
        <v>24</v>
      </c>
      <c r="B102" t="str">
        <f>+VLOOKUP(A102,Tabla1[],2,FALSE)</f>
        <v>ALIMENTOS Y BEBIDA PARA PERSONA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9" t="s">
        <v>24</v>
      </c>
      <c r="B103" t="str">
        <f>+VLOOKUP(A103,Tabla1[],2,FALSE)</f>
        <v>ALIMENTOS Y BEBIDA PARA PERSONA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19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19" t="s">
        <v>18</v>
      </c>
      <c r="B105" t="str">
        <f>+VLOOKUP(A105,Tabla1[],2,FALSE)</f>
        <v>PRODUCTOS MEDICINALES PARA USO HUMANO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19" t="s">
        <v>18</v>
      </c>
      <c r="B106" t="str">
        <f>+VLOOKUP(A106,Tabla1[],2,FALSE)</f>
        <v>PRODUCTOS MEDICINALES PARA USO HUMANO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19" t="s">
        <v>24</v>
      </c>
      <c r="B107" t="str">
        <f>+VLOOKUP(A107,Tabla1[],2,FALSE)</f>
        <v>ALIMENTOS Y BEBIDA PARA PERSONA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28</v>
      </c>
      <c r="B108" t="str">
        <f>+VLOOKUP(A108,Tabla1[],2,FALSE)</f>
        <v>EQUIPOS DE TECNOLOGIA DE LA INFORMACION Y COMUNICACIÓN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19" t="s">
        <v>13</v>
      </c>
      <c r="B109" t="str">
        <f>+VLOOKUP(A109,Tabla1[],2,FALSE)</f>
        <v>UTILES MENORES MEDICOS-QUIRURGICOS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19" t="s">
        <v>24</v>
      </c>
      <c r="B110" t="str">
        <f>+VLOOKUP(A110,Tabla1[],2,FALSE)</f>
        <v>ALIMENTOS Y BEBIDA PARA PERSONA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19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19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19" t="s">
        <v>13</v>
      </c>
      <c r="B113" t="str">
        <f>+VLOOKUP(A113,Tabla1[],2,FALSE)</f>
        <v>UTILES MENORES MEDICOS-QUIRURGICOS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19" t="s">
        <v>24</v>
      </c>
      <c r="B114" t="str">
        <f>+VLOOKUP(A114,Tabla1[],2,FALSE)</f>
        <v>ALIMENTOS Y BEBIDA PARA PERSONA</v>
      </c>
      <c r="G114" s="3" t="s">
        <v>38</v>
      </c>
      <c r="H114" t="str">
        <f>+VLOOKUP(G114,Tabla1[],2,FALSE)</f>
        <v>GASOIL</v>
      </c>
    </row>
    <row r="115" spans="1:8" x14ac:dyDescent="0.25">
      <c r="A115" s="19" t="s">
        <v>18</v>
      </c>
      <c r="B115" t="str">
        <f>+VLOOKUP(A115,Tabla1[],2,FALSE)</f>
        <v>PRODUCTOS MEDICINALES PARA USO HUMANO</v>
      </c>
      <c r="G115" s="3" t="s">
        <v>38</v>
      </c>
      <c r="H115" t="str">
        <f>+VLOOKUP(G115,Tabla1[],2,FALSE)</f>
        <v>GASOIL</v>
      </c>
    </row>
    <row r="116" spans="1:8" x14ac:dyDescent="0.25">
      <c r="A116" s="19" t="s">
        <v>24</v>
      </c>
      <c r="B116" t="str">
        <f>+VLOOKUP(A116,Tabla1[],2,FALSE)</f>
        <v>ALIMENTOS Y BEBIDA PARA PERSONA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19" t="s">
        <v>24</v>
      </c>
      <c r="B117" t="str">
        <f>+VLOOKUP(A117,Tabla1[],2,FALSE)</f>
        <v>ALIMENTOS Y BEBIDA PARA PERSONA</v>
      </c>
      <c r="G117" s="3" t="s">
        <v>72</v>
      </c>
      <c r="H117" t="e">
        <f>+VLOOKUP(G117,Tabla1[],2,FALSE)</f>
        <v>#N/A</v>
      </c>
    </row>
    <row r="118" spans="1:8" x14ac:dyDescent="0.25">
      <c r="A118" s="19" t="s">
        <v>32</v>
      </c>
      <c r="B118" t="str">
        <f>+VLOOKUP(A118,Tabla1[],2,FALSE)</f>
        <v>SERVICIO DE MANTENIMIENTO, REPARACION, DESMONTE E INSTALACION DE MAQUINAS Y EQUIPOS</v>
      </c>
      <c r="G118" s="3" t="s">
        <v>38</v>
      </c>
      <c r="H118" t="str">
        <f>+VLOOKUP(G118,Tabla1[],2,FALSE)</f>
        <v>GASOIL</v>
      </c>
    </row>
    <row r="119" spans="1:8" x14ac:dyDescent="0.25">
      <c r="A119" s="19" t="s">
        <v>24</v>
      </c>
      <c r="B119" t="str">
        <f>+VLOOKUP(A119,Tabla1[],2,FALSE)</f>
        <v>ALIMENTOS Y BEBIDA PARA PERSONA</v>
      </c>
      <c r="G119" s="3" t="s">
        <v>38</v>
      </c>
      <c r="H119" t="str">
        <f>+VLOOKUP(G119,Tabla1[],2,FALSE)</f>
        <v>GASOIL</v>
      </c>
    </row>
    <row r="120" spans="1:8" x14ac:dyDescent="0.25">
      <c r="A120" s="19" t="s">
        <v>24</v>
      </c>
      <c r="B120" t="str">
        <f>+VLOOKUP(A120,Tabla1[],2,FALSE)</f>
        <v>ALIMENTOS Y BEBIDA PARA PERSONA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19" t="s">
        <v>192</v>
      </c>
      <c r="B121" t="e">
        <f>+VLOOKUP(A121,Tabla1[],2,FALSE)</f>
        <v>#N/A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19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19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19" t="s">
        <v>24</v>
      </c>
      <c r="B124" t="str">
        <f>+VLOOKUP(A124,Tabla1[],2,FALSE)</f>
        <v>ALIMENTOS Y BEBIDA PARA PERSONA</v>
      </c>
      <c r="G124" s="3" t="s">
        <v>37</v>
      </c>
      <c r="H124" t="str">
        <f>+VLOOKUP(G124,Tabla1[],2,FALSE)</f>
        <v>FLETE</v>
      </c>
    </row>
    <row r="125" spans="1:8" x14ac:dyDescent="0.25">
      <c r="A125" s="19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19" t="s">
        <v>18</v>
      </c>
      <c r="B126" t="str">
        <f>+VLOOKUP(A126,Tabla1[],2,FALSE)</f>
        <v>PRODUCTOS MEDICINALES PARA USO HUMANO</v>
      </c>
      <c r="G126" s="3" t="s">
        <v>37</v>
      </c>
      <c r="H126" t="str">
        <f>+VLOOKUP(G126,Tabla1[],2,FALSE)</f>
        <v>FLETE</v>
      </c>
    </row>
    <row r="127" spans="1:8" x14ac:dyDescent="0.25">
      <c r="A127" s="19" t="s">
        <v>18</v>
      </c>
      <c r="B127" t="str">
        <f>+VLOOKUP(A127,Tabla1[],2,FALSE)</f>
        <v>PRODUCTOS MEDICINALES PARA USO HUMANO</v>
      </c>
      <c r="G127" s="3" t="s">
        <v>37</v>
      </c>
      <c r="H127" t="str">
        <f>+VLOOKUP(G127,Tabla1[],2,FALSE)</f>
        <v>FLETE</v>
      </c>
    </row>
    <row r="128" spans="1:8" x14ac:dyDescent="0.25">
      <c r="A128" s="19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19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19" t="s">
        <v>11</v>
      </c>
      <c r="B130" t="str">
        <f>+VLOOKUP(A130,Tabla1[],2,FALSE)</f>
        <v>MATERIAL PARA LIMPIEZA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19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19" t="s">
        <v>11</v>
      </c>
      <c r="B132" t="str">
        <f>+VLOOKUP(A132,Tabla1[],2,FALSE)</f>
        <v>MATERIAL PARA LIMPIEZA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3" t="s">
        <v>18</v>
      </c>
      <c r="B133" t="str">
        <f>+VLOOKUP(A133,Tabla1[],2,FALSE)</f>
        <v>PRODUCTOS MEDICINALES PARA USO HUMANO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19" t="s">
        <v>13</v>
      </c>
      <c r="B134" t="str">
        <f>+VLOOKUP(A134,Tabla1[],2,FALSE)</f>
        <v>UTILES MENORES MEDICOS-QUIRURGICOS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19" t="s">
        <v>13</v>
      </c>
      <c r="B135" t="str">
        <f>+VLOOKUP(A135,Tabla1[],2,FALSE)</f>
        <v>UTILES MENORES MEDICOS-QUIRURGICOS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19" t="s">
        <v>18</v>
      </c>
      <c r="B136" t="str">
        <f>+VLOOKUP(A136,Tabla1[],2,FALSE)</f>
        <v>PRODUCTOS MEDICINALES PARA USO HUMANO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19" t="s">
        <v>13</v>
      </c>
      <c r="B137" t="str">
        <f>+VLOOKUP(A137,Tabla1[],2,FALSE)</f>
        <v>UTILES MENORES MEDICOS-QUIRURGICOS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19" t="s">
        <v>13</v>
      </c>
      <c r="B138" t="str">
        <f>+VLOOKUP(A138,Tabla1[],2,FALSE)</f>
        <v>UTILES MENORES MEDICOS-QUIRURGICOS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19" t="s">
        <v>24</v>
      </c>
      <c r="B139" t="str">
        <f>+VLOOKUP(A139,Tabla1[],2,FALSE)</f>
        <v>ALIMENTOS Y BEBIDA PARA PERSONA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19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19" t="s">
        <v>34</v>
      </c>
      <c r="B141" t="str">
        <f>+VLOOKUP(A141,Tabla1[],2,FALSE)</f>
        <v>UTILES DE COCINA Y COMEDOR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19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19" t="s">
        <v>38</v>
      </c>
      <c r="B143" t="str">
        <f>+VLOOKUP(A143,Tabla1[],2,FALSE)</f>
        <v>GASOIL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19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19" t="s">
        <v>18</v>
      </c>
      <c r="B145" t="str">
        <f>+VLOOKUP(A145,Tabla1[],2,FALSE)</f>
        <v>PRODUCTOS MEDICINALES PARA USO HUMANO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19" t="s">
        <v>13</v>
      </c>
      <c r="B146" t="str">
        <f>+VLOOKUP(A146,Tabla1[],2,FALSE)</f>
        <v>UTILES MENORES MEDICOS-QUIRURGICOS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19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19" t="s">
        <v>13</v>
      </c>
      <c r="B148" t="str">
        <f>+VLOOKUP(A148,Tabla1[],2,FALSE)</f>
        <v>UTILES MENORES MEDICOS-QUIRURGICOS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19" t="s">
        <v>33</v>
      </c>
      <c r="B149" t="str">
        <f>+VLOOKUP(A149,Tabla1[],2,FALSE)</f>
        <v>PRODUCTO DE PAPEL Y CARBON</v>
      </c>
      <c r="G149" s="3" t="s">
        <v>72</v>
      </c>
      <c r="H149" t="e">
        <f>+VLOOKUP(G149,Tabla1[],2,FALSE)</f>
        <v>#N/A</v>
      </c>
    </row>
    <row r="150" spans="1:8" x14ac:dyDescent="0.25">
      <c r="A150" s="19" t="s">
        <v>18</v>
      </c>
      <c r="B150" t="str">
        <f>+VLOOKUP(A150,Tabla1[],2,FALSE)</f>
        <v>PRODUCTOS MEDICINALES PARA USO HUMANO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19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19" t="s">
        <v>24</v>
      </c>
      <c r="B152" t="str">
        <f>+VLOOKUP(A152,Tabla1[],2,FALSE)</f>
        <v>ALIMENTOS Y BEBIDA PARA PERSONA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9" t="s">
        <v>24</v>
      </c>
      <c r="B153" t="str">
        <f>+VLOOKUP(A153,Tabla1[],2,FALSE)</f>
        <v>ALIMENTOS Y BEBIDA PARA PERSONA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19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19" t="s">
        <v>18</v>
      </c>
      <c r="B155" t="str">
        <f>+VLOOKUP(A155,Tabla1[],2,FALSE)</f>
        <v>PRODUCTOS MEDICINALES PARA USO HUMANO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19" t="s">
        <v>18</v>
      </c>
      <c r="B156" t="str">
        <f>+VLOOKUP(A156,Tabla1[],2,FALSE)</f>
        <v>PRODUCTOS MEDICINALES PARA USO HUMANO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19" t="s">
        <v>24</v>
      </c>
      <c r="B157" t="str">
        <f>+VLOOKUP(A157,Tabla1[],2,FALSE)</f>
        <v>ALIMENTOS Y BEBIDA PARA PERSONA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19" t="s">
        <v>24</v>
      </c>
      <c r="B158" t="str">
        <f>+VLOOKUP(A158,Tabla1[],2,FALSE)</f>
        <v>ALIMENTOS Y BEBIDA PARA PERSONA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19" t="s">
        <v>13</v>
      </c>
      <c r="B159" t="str">
        <f>+VLOOKUP(A159,Tabla1[],2,FALSE)</f>
        <v>UTILES MENORES MEDICOS-QUIRURGICOS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19" t="s">
        <v>24</v>
      </c>
      <c r="B160" t="str">
        <f>+VLOOKUP(A160,Tabla1[],2,FALSE)</f>
        <v>ALIMENTOS Y BEBIDA PARA PERSONA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19" t="s">
        <v>24</v>
      </c>
      <c r="B161" t="str">
        <f>+VLOOKUP(A161,Tabla1[],2,FALSE)</f>
        <v>ALIMENTOS Y BEBIDA PARA PERSONA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19" t="s">
        <v>18</v>
      </c>
      <c r="B162" t="str">
        <f>+VLOOKUP(A162,Tabla1[],2,FALSE)</f>
        <v>PRODUCTOS MEDICINALES PARA USO HUMANO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19" t="s">
        <v>24</v>
      </c>
      <c r="B163" t="str">
        <f>+VLOOKUP(A163,Tabla1[],2,FALSE)</f>
        <v>ALIMENTOS Y BEBIDA PARA PERSONA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19" t="s">
        <v>24</v>
      </c>
      <c r="B164" t="str">
        <f>+VLOOKUP(A164,Tabla1[],2,FALSE)</f>
        <v>ALIMENTOS Y BEBIDA PARA PERSONA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19" t="s">
        <v>13</v>
      </c>
      <c r="B165" t="str">
        <f>+VLOOKUP(A165,Tabla1[],2,FALSE)</f>
        <v>UTILES MENORES MEDICOS-QUIRURGICOS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19" t="s">
        <v>35</v>
      </c>
      <c r="B166" t="str">
        <f>+VLOOKUP(A166,Tabla1[],2,FALSE)</f>
        <v>PRODUCTOS QUIMICO DE USO PERSONAL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19" t="s">
        <v>112</v>
      </c>
      <c r="B167" t="str">
        <f>+VLOOKUP(A167,Tabla1[],2,FALSE)</f>
        <v>SERVICIOS JURÍDICOS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19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19" t="s">
        <v>24</v>
      </c>
      <c r="B169" t="str">
        <f>+VLOOKUP(A169,Tabla1[],2,FALSE)</f>
        <v>ALIMENTOS Y BEBIDA PARA PERSONA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19" t="s">
        <v>13</v>
      </c>
      <c r="B170" t="str">
        <f>+VLOOKUP(A170,Tabla1[],2,FALSE)</f>
        <v>UTILES MENORES MEDICOS-QUIRURGICOS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19" t="s">
        <v>13</v>
      </c>
      <c r="B171" t="str">
        <f>+VLOOKUP(A171,Tabla1[],2,FALSE)</f>
        <v>UTILES MENORES MEDICOS-QUIRURGICOS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19" t="s">
        <v>13</v>
      </c>
      <c r="B172" t="str">
        <f>+VLOOKUP(A172,Tabla1[],2,FALSE)</f>
        <v>UTILES MENORES MEDICOS-QUIRURGICOS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19" t="s">
        <v>13</v>
      </c>
      <c r="B173" t="str">
        <f>+VLOOKUP(A173,Tabla1[],2,FALSE)</f>
        <v>UTILES MENORES MEDICOS-QUIRURGICOS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19" t="s">
        <v>24</v>
      </c>
      <c r="B174" t="str">
        <f>+VLOOKUP(A174,Tabla1[],2,FALSE)</f>
        <v>ALIMENTOS Y BEBIDA PARA PERSONA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19" t="s">
        <v>18</v>
      </c>
      <c r="B175" t="str">
        <f>+VLOOKUP(A175,Tabla1[],2,FALSE)</f>
        <v>PRODUCTOS MEDICINALES PARA USO HUMANO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19" t="s">
        <v>13</v>
      </c>
      <c r="B176" t="str">
        <f>+VLOOKUP(A176,Tabla1[],2,FALSE)</f>
        <v>UTILES MENORES MEDICOS-QUIRURGICOS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19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9" t="s">
        <v>34</v>
      </c>
      <c r="B178" t="str">
        <f>+VLOOKUP(A178,Tabla1[],2,FALSE)</f>
        <v>UTILES DE COCINA Y COMEDOR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19" t="s">
        <v>34</v>
      </c>
      <c r="B179" t="str">
        <f>+VLOOKUP(A179,Tabla1[],2,FALSE)</f>
        <v>UTILES DE COCINA Y COMEDOR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19" t="s">
        <v>21</v>
      </c>
      <c r="B180" t="str">
        <f>+VLOOKUP(A180,Tabla1[],2,FALSE)</f>
        <v>EQUIPO MEDICOS Y DE LABORATORIO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19" t="s">
        <v>21</v>
      </c>
      <c r="B181" t="str">
        <f>+VLOOKUP(A181,Tabla1[],2,FALSE)</f>
        <v>EQUIPO MEDICOS Y DE LABORATORIO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19" t="s">
        <v>21</v>
      </c>
      <c r="B182" t="str">
        <f>+VLOOKUP(A182,Tabla1[],2,FALSE)</f>
        <v>EQUIPO MEDICOS Y DE LABORATORIO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19" t="s">
        <v>21</v>
      </c>
      <c r="B183" t="str">
        <f>+VLOOKUP(A183,Tabla1[],2,FALSE)</f>
        <v>EQUIPO MEDICOS Y DE LABORATORIO</v>
      </c>
      <c r="G183" s="3" t="s">
        <v>23</v>
      </c>
      <c r="H183" t="str">
        <f>+VLOOKUP(G183,Tabla1[],2,FALSE)</f>
        <v>PINTURAS</v>
      </c>
    </row>
    <row r="184" spans="1:8" x14ac:dyDescent="0.25">
      <c r="A184" s="19" t="s">
        <v>21</v>
      </c>
      <c r="B184" t="str">
        <f>+VLOOKUP(A184,Tabla1[],2,FALSE)</f>
        <v>EQUIPO MEDICOS Y DE LABORATORIO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19" t="s">
        <v>21</v>
      </c>
      <c r="B185" t="str">
        <f>+VLOOKUP(A185,Tabla1[],2,FALSE)</f>
        <v>EQUIPO MEDICOS Y DE LABORATORIO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19" t="s">
        <v>21</v>
      </c>
      <c r="B186" t="str">
        <f>+VLOOKUP(A186,Tabla1[],2,FALSE)</f>
        <v>EQUIPO MEDICOS Y DE LABORATORIO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19" t="s">
        <v>37</v>
      </c>
      <c r="B187" t="str">
        <f>+VLOOKUP(A187,Tabla1[],2,FALSE)</f>
        <v>FLETE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19" t="s">
        <v>21</v>
      </c>
      <c r="B188" t="str">
        <f>+VLOOKUP(A188,Tabla1[],2,FALSE)</f>
        <v>EQUIPO MEDICOS Y DE LABORATORIO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19" t="s">
        <v>12</v>
      </c>
      <c r="B189" t="str">
        <f>+VLOOKUP(A189,Tabla1[],2,FALSE)</f>
        <v>UTILES Y MATERIALES DE OFICINA E INFORMATICA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19" t="s">
        <v>13</v>
      </c>
      <c r="B190" t="str">
        <f>+VLOOKUP(A190,Tabla1[],2,FALSE)</f>
        <v>UTILES MENORES MEDICOS-QUIRURGICOS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19" t="s">
        <v>18</v>
      </c>
      <c r="B191" t="str">
        <f>+VLOOKUP(A191,Tabla1[],2,FALSE)</f>
        <v>PRODUCTOS MEDICINALES PARA USO HUMANO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19" t="s">
        <v>13</v>
      </c>
      <c r="B192" t="str">
        <f>+VLOOKUP(A192,Tabla1[],2,FALSE)</f>
        <v>UTILES MENORES MEDICOS-QUIRURGICOS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19" t="s">
        <v>13</v>
      </c>
      <c r="B193" t="str">
        <f>+VLOOKUP(A193,Tabla1[],2,FALSE)</f>
        <v>UTILES MENORES MEDICOS-QUIRURGICOS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19" t="s">
        <v>13</v>
      </c>
      <c r="B194" t="str">
        <f>+VLOOKUP(A194,Tabla1[],2,FALSE)</f>
        <v>UTILES MENORES MEDICOS-QUIRURGICOS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19" t="s">
        <v>34</v>
      </c>
      <c r="B195" t="str">
        <f>+VLOOKUP(A195,Tabla1[],2,FALSE)</f>
        <v>UTILES DE COCINA Y COMEDOR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19" t="s">
        <v>13</v>
      </c>
      <c r="B196" t="str">
        <f>+VLOOKUP(A196,Tabla1[],2,FALSE)</f>
        <v>UTILES MENORES MEDICOS-QUIRURGICOS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19" t="s">
        <v>18</v>
      </c>
      <c r="B197" t="str">
        <f>+VLOOKUP(A197,Tabla1[],2,FALSE)</f>
        <v>PRODUCTOS MEDICINALES PARA USO HUMANO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19" t="s">
        <v>18</v>
      </c>
      <c r="B198" t="str">
        <f>+VLOOKUP(A198,Tabla1[],2,FALSE)</f>
        <v>PRODUCTOS MEDICINALES PARA USO HUMANO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19" t="s">
        <v>13</v>
      </c>
      <c r="B199" t="str">
        <f>+VLOOKUP(A199,Tabla1[],2,FALSE)</f>
        <v>UTILES MENORES MEDICOS-QUIRURGICOS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19" t="s">
        <v>13</v>
      </c>
      <c r="B200" t="str">
        <f>+VLOOKUP(A200,Tabla1[],2,FALSE)</f>
        <v>UTILES MENORES MEDICOS-QUIRURGICOS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19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19" t="s">
        <v>19</v>
      </c>
      <c r="B202" t="str">
        <f>+VLOOKUP(A202,Tabla1[],2,FALSE)</f>
        <v>PAPEL DE ESCRITORIO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19" t="s">
        <v>33</v>
      </c>
      <c r="B203" t="str">
        <f>+VLOOKUP(A203,Tabla1[],2,FALSE)</f>
        <v>PRODUCTO DE PAPEL Y CARBON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19" t="s">
        <v>104</v>
      </c>
      <c r="B204" t="str">
        <f>+VLOOKUP(A204,Tabla1[],2,FALSE)</f>
        <v>ELECTRODOMÉSTICOS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19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19" t="s">
        <v>189</v>
      </c>
      <c r="B206" t="e">
        <f>+VLOOKUP(A206,Tabla1[],2,FALSE)</f>
        <v>#N/A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19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19" t="s">
        <v>24</v>
      </c>
      <c r="B208" t="str">
        <f>+VLOOKUP(A208,Tabla1[],2,FALSE)</f>
        <v>ALIMENTOS Y BEBIDA PARA PERSONA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19" t="s">
        <v>24</v>
      </c>
      <c r="B209" t="str">
        <f>+VLOOKUP(A209,Tabla1[],2,FALSE)</f>
        <v>ALIMENTOS Y BEBIDA PARA PERSONA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19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19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19" t="s">
        <v>13</v>
      </c>
      <c r="B212" t="str">
        <f>+VLOOKUP(A212,Tabla1[],2,FALSE)</f>
        <v>UTILES MENORES MEDICOS-QUIRURGICOS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19" t="s">
        <v>13</v>
      </c>
      <c r="B213" t="str">
        <f>+VLOOKUP(A213,Tabla1[],2,FALSE)</f>
        <v>UTILES MENORES MEDICOS-QUIRURGICOS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19" t="s">
        <v>18</v>
      </c>
      <c r="B214" t="str">
        <f>+VLOOKUP(A214,Tabla1[],2,FALSE)</f>
        <v>PRODUCTOS MEDICINALES PARA USO HUMANO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19" t="s">
        <v>193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19" t="s">
        <v>13</v>
      </c>
      <c r="B216" t="str">
        <f>+VLOOKUP(A216,Tabla1[],2,FALSE)</f>
        <v>UTILES MENORES MEDICOS-QUIRURGICOS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19" t="s">
        <v>105</v>
      </c>
      <c r="B217" t="str">
        <f>+VLOOKUP(A217,Tabla1[],2,FALSE)</f>
        <v>MUEBLES, EQUIPOS DE OFICINA Y ESTANTERÍA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19" t="s">
        <v>18</v>
      </c>
      <c r="B218" t="str">
        <f>+VLOOKUP(A218,Tabla1[],2,FALSE)</f>
        <v>PRODUCTOS MEDICINALES PARA USO HUMANO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19" t="s">
        <v>18</v>
      </c>
      <c r="B219" t="str">
        <f>+VLOOKUP(A219,Tabla1[],2,FALSE)</f>
        <v>PRODUCTOS MEDICINALES PARA USO HUMANO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19" t="s">
        <v>13</v>
      </c>
      <c r="B220" t="str">
        <f>+VLOOKUP(A220,Tabla1[],2,FALSE)</f>
        <v>UTILES MENORES MEDICOS-QUIRURGICOS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19" t="s">
        <v>18</v>
      </c>
      <c r="B221" s="25"/>
      <c r="G221" s="3"/>
    </row>
    <row r="222" spans="1:8" x14ac:dyDescent="0.25">
      <c r="A222" s="19" t="s">
        <v>13</v>
      </c>
      <c r="B222" t="str">
        <f>+VLOOKUP(A222,Tabla1[],2,FALSE)</f>
        <v>UTILES MENORES MEDICOS-QUIRURGICOS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19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19" t="s">
        <v>24</v>
      </c>
      <c r="B224" t="str">
        <f>+VLOOKUP(A224,Tabla1[],2,FALSE)</f>
        <v>ALIMENTOS Y BEBIDA PARA PERSONA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19" t="s">
        <v>24</v>
      </c>
      <c r="B225" t="str">
        <f>+VLOOKUP(A225,Tabla1[],2,FALSE)</f>
        <v>ALIMENTOS Y BEBIDA PARA PERSONA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19" t="s">
        <v>100</v>
      </c>
      <c r="B226" t="str">
        <f>+VLOOKUP(A226,Tabla1[],2,FALSE)</f>
        <v>IMPRESIÓN, ENCUADERNACIÓN Y ROTULACIÓN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19" t="s">
        <v>18</v>
      </c>
      <c r="B227" t="str">
        <f>+VLOOKUP(A227,Tabla1[],2,FALSE)</f>
        <v>PRODUCTOS MEDICINALES PARA USO HUMANO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19" t="s">
        <v>104</v>
      </c>
      <c r="B228" t="str">
        <f>+VLOOKUP(A228,Tabla1[],2,FALSE)</f>
        <v>ELECTRODOMÉSTICOS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19" t="s">
        <v>20</v>
      </c>
      <c r="B229" t="str">
        <f>+VLOOKUP(A229,Tabla1[],2,FALSE)</f>
        <v>MANTENIMIENTO Y REPARACION DE EQUIPOS MEDICOS SANITARIOS Y DE LABORATORIO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19" t="s">
        <v>20</v>
      </c>
      <c r="B230" t="str">
        <f>+VLOOKUP(A230,Tabla1[],2,FALSE)</f>
        <v>MANTENIMIENTO Y REPARACION DE EQUIPOS MEDICOS SANITARIOS Y DE LABORATORIO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19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19" t="s">
        <v>32</v>
      </c>
      <c r="B232" t="str">
        <f>+VLOOKUP(A232,Tabla1[],2,FALSE)</f>
        <v>SERVICIO DE MANTENIMIENTO, REPARACION, DESMONTE E INSTALACION DE MAQUINAS Y EQUIPOS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19" t="s">
        <v>100</v>
      </c>
      <c r="B233" t="str">
        <f>+VLOOKUP(A233,Tabla1[],2,FALSE)</f>
        <v>IMPRESIÓN, ENCUADERNACIÓN Y ROTULACIÓN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19" t="s">
        <v>169</v>
      </c>
      <c r="B234" t="e">
        <f>+VLOOKUP(A234,Tabla1[],2,FALSE)</f>
        <v>#N/A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19" t="s">
        <v>169</v>
      </c>
      <c r="B235" t="e">
        <f>+VLOOKUP(A235,Tabla1[],2,FALSE)</f>
        <v>#N/A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19" t="s">
        <v>32</v>
      </c>
      <c r="B236" t="str">
        <f>+VLOOKUP(A236,Tabla1[],2,FALSE)</f>
        <v>SERVICIO DE MANTENIMIENTO, REPARACION, DESMONTE E INSTALACION DE MAQUINAS Y EQUIPOS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9" t="s">
        <v>24</v>
      </c>
      <c r="B237" t="str">
        <f>+VLOOKUP(A237,Tabla1[],2,FALSE)</f>
        <v>ALIMENTOS Y BEBIDA PARA PERSONA</v>
      </c>
      <c r="G237" s="3" t="s">
        <v>41</v>
      </c>
      <c r="H237" t="str">
        <f>+VLOOKUP(G237,Tabla1[],2,FALSE)</f>
        <v>REPUESTOS</v>
      </c>
    </row>
    <row r="238" spans="1:8" x14ac:dyDescent="0.25">
      <c r="A238" s="19" t="s">
        <v>24</v>
      </c>
      <c r="B238" t="str">
        <f>+VLOOKUP(A238,Tabla1[],2,FALSE)</f>
        <v>ALIMENTOS Y BEBIDA PARA PERSONA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19" t="s">
        <v>24</v>
      </c>
      <c r="B239" t="str">
        <f>+VLOOKUP(A239,Tabla1[],2,FALSE)</f>
        <v>ALIMENTOS Y BEBIDA PARA PERSONA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19" t="s">
        <v>17</v>
      </c>
      <c r="B240" t="str">
        <f>+VLOOKUP(A240,Tabla1[],2,FALSE)</f>
        <v>PRODUCTOS ELECTRICOS AFINES}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19" t="s">
        <v>13</v>
      </c>
      <c r="B241" t="str">
        <f>+VLOOKUP(A241,Tabla1[],2,FALSE)</f>
        <v>UTILES MENORES MEDICOS-QUIRURGICOS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20</v>
      </c>
      <c r="B242" t="str">
        <f>+VLOOKUP(A242,Tabla1[],2,FALSE)</f>
        <v>MANTENIMIENTO Y REPARACION DE EQUIPOS MEDICOS SANITARIOS Y DE LABORATORIO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19" t="s">
        <v>33</v>
      </c>
      <c r="B243" t="str">
        <f>+VLOOKUP(A243,Tabla1[],2,FALSE)</f>
        <v>PRODUCTO DE PAPEL Y CARBON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19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19" t="s">
        <v>13</v>
      </c>
      <c r="B245" t="str">
        <f>+VLOOKUP(A245,Tabla1[],2,FALSE)</f>
        <v>UTILES MENORES MEDICOS-QUIRURGICOS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19" t="s">
        <v>35</v>
      </c>
      <c r="B246" t="str">
        <f>+VLOOKUP(A246,Tabla1[],2,FALSE)</f>
        <v>PRODUCTOS QUIMICO DE USO PERSONAL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19" t="s">
        <v>32</v>
      </c>
      <c r="B247" t="str">
        <f>+VLOOKUP(A247,Tabla1[],2,FALSE)</f>
        <v>SERVICIO DE MANTENIMIENTO, REPARACION, DESMONTE E INSTALACION DE MAQUINAS Y EQUIPOS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19" t="s">
        <v>169</v>
      </c>
      <c r="B248" t="e">
        <f>+VLOOKUP(A248,Tabla1[],2,FALSE)</f>
        <v>#N/A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19" t="s">
        <v>41</v>
      </c>
      <c r="B249" t="str">
        <f>+VLOOKUP(A249,Tabla1[],2,FALSE)</f>
        <v>REPUESTOS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19" t="s">
        <v>181</v>
      </c>
      <c r="B250" t="e">
        <f>+VLOOKUP(A250,Tabla1[],2,FALSE)</f>
        <v>#N/A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19" t="s">
        <v>181</v>
      </c>
      <c r="B251" t="e">
        <f>+VLOOKUP(A251,Tabla1[],2,FALSE)</f>
        <v>#N/A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19" t="s">
        <v>19</v>
      </c>
      <c r="B252" t="str">
        <f>+VLOOKUP(A252,Tabla1[],2,FALSE)</f>
        <v>PAPEL DE ESCRITORIO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19" t="s">
        <v>18</v>
      </c>
      <c r="B253" t="str">
        <f>+VLOOKUP(A253,Tabla1[],2,FALSE)</f>
        <v>PRODUCTOS MEDICINALES PARA USO HUMANO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19" t="s">
        <v>25</v>
      </c>
      <c r="B254" t="str">
        <f>+VLOOKUP(A254,Tabla1[],2,FALSE)</f>
        <v>SERVICIO DE CAPACITACION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19" t="s">
        <v>101</v>
      </c>
      <c r="B255" t="str">
        <f>+VLOOKUP(A255,Tabla1[],2,FALSE)</f>
        <v>EQUIPOS DE SEGURIDAD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19" t="s">
        <v>11</v>
      </c>
      <c r="B256" t="str">
        <f>+VLOOKUP(A256,Tabla1[],2,FALSE)</f>
        <v>MATERIAL PARA LIMPIEZA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19" t="s">
        <v>11</v>
      </c>
      <c r="B257" t="str">
        <f>+VLOOKUP(A257,Tabla1[],2,FALSE)</f>
        <v>MATERIAL PARA LIMPIEZA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19" t="s">
        <v>193</v>
      </c>
      <c r="B258" t="e">
        <f>+VLOOKUP(A258,Tabla1[],2,FALSE)</f>
        <v>#N/A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19" t="s">
        <v>101</v>
      </c>
      <c r="B259" t="str">
        <f>+VLOOKUP(A259,Tabla1[],2,FALSE)</f>
        <v>EQUIPOS DE SEGURIDAD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19" t="s">
        <v>42</v>
      </c>
      <c r="B260" t="str">
        <f>+VLOOKUP(A260,Tabla1[],2,FALSE)</f>
        <v>MANTENIMIENTO Y REPARACIONES MENORES EN EDIFICACIONES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19" t="s">
        <v>13</v>
      </c>
      <c r="B261" t="str">
        <f>+VLOOKUP(A261,Tabla1[],2,FALSE)</f>
        <v>UTILES MENORES MEDICOS-QUIRURGICOS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19" t="s">
        <v>34</v>
      </c>
      <c r="B262" t="str">
        <f>+VLOOKUP(A262,Tabla1[],2,FALSE)</f>
        <v>UTILES DE COCINA Y COMEDOR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19" t="s">
        <v>35</v>
      </c>
      <c r="B263" t="str">
        <f>+VLOOKUP(A263,Tabla1[],2,FALSE)</f>
        <v>PRODUCTOS QUIMICO DE USO PERSONAL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19" t="s">
        <v>105</v>
      </c>
      <c r="B264" t="str">
        <f>+VLOOKUP(A264,Tabla1[],2,FALSE)</f>
        <v>MUEBLES, EQUIPOS DE OFICINA Y ESTANTERÍA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19" t="s">
        <v>21</v>
      </c>
      <c r="B265" t="str">
        <f>+VLOOKUP(A265,Tabla1[],2,FALSE)</f>
        <v>EQUIPO MEDICOS Y DE LABORATORIO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19" t="s">
        <v>21</v>
      </c>
      <c r="B266" t="str">
        <f>+VLOOKUP(A266,Tabla1[],2,FALSE)</f>
        <v>EQUIPO MEDICOS Y DE LABORATORIO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19" t="s">
        <v>21</v>
      </c>
      <c r="B267" t="str">
        <f>+VLOOKUP(A267,Tabla1[],2,FALSE)</f>
        <v>EQUIPO MEDICOS Y DE LABORATORIO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19" t="s">
        <v>13</v>
      </c>
      <c r="B268" t="str">
        <f>+VLOOKUP(A268,Tabla1[],2,FALSE)</f>
        <v>UTILES MENORES MEDICOS-QUIRURGICOS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19" t="s">
        <v>13</v>
      </c>
      <c r="B269" t="str">
        <f>+VLOOKUP(A269,Tabla1[],2,FALSE)</f>
        <v>UTILES MENORES MEDICOS-QUIRURGICOS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19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19" t="s">
        <v>13</v>
      </c>
      <c r="B271" t="str">
        <f>+VLOOKUP(A271,Tabla1[],2,FALSE)</f>
        <v>UTILES MENORES MEDICOS-QUIRURGICOS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19" t="s">
        <v>13</v>
      </c>
      <c r="B272" t="str">
        <f>+VLOOKUP(A272,Tabla1[],2,FALSE)</f>
        <v>UTILES MENORES MEDICOS-QUIRURGICOS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19" t="s">
        <v>13</v>
      </c>
      <c r="B273" t="str">
        <f>+VLOOKUP(A273,Tabla1[],2,FALSE)</f>
        <v>UTILES MENORES MEDICOS-QUIRURGICOS</v>
      </c>
      <c r="G273" s="3" t="s">
        <v>23</v>
      </c>
      <c r="H273" t="str">
        <f>+VLOOKUP(G273,Tabla1[],2,FALSE)</f>
        <v>PINTURAS</v>
      </c>
    </row>
    <row r="274" spans="1:8" x14ac:dyDescent="0.25">
      <c r="A274" s="19" t="s">
        <v>24</v>
      </c>
      <c r="B274" t="str">
        <f>+VLOOKUP(A274,Tabla1[],2,FALSE)</f>
        <v>ALIMENTOS Y BEBIDA PARA PERSONA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19" t="s">
        <v>18</v>
      </c>
      <c r="B275" t="str">
        <f>+VLOOKUP(A275,Tabla1[],2,FALSE)</f>
        <v>PRODUCTOS MEDICINALES PARA USO HUMANO</v>
      </c>
      <c r="G275" s="3" t="s">
        <v>41</v>
      </c>
      <c r="H275" t="str">
        <f>+VLOOKUP(G275,Tabla1[],2,FALSE)</f>
        <v>REPUESTOS</v>
      </c>
    </row>
    <row r="276" spans="1:8" x14ac:dyDescent="0.25">
      <c r="A276" s="19" t="s">
        <v>11</v>
      </c>
      <c r="B276" t="str">
        <f>+VLOOKUP(A276,Tabla1[],2,FALSE)</f>
        <v>MATERIAL PARA LIMPIEZA</v>
      </c>
      <c r="G276" s="3" t="s">
        <v>41</v>
      </c>
      <c r="H276" t="str">
        <f>+VLOOKUP(G276,Tabla1[],2,FALSE)</f>
        <v>REPUESTOS</v>
      </c>
    </row>
    <row r="277" spans="1:8" x14ac:dyDescent="0.25">
      <c r="A277" s="19" t="s">
        <v>18</v>
      </c>
      <c r="B277" t="str">
        <f>+VLOOKUP(A277,Tabla1[],2,FALSE)</f>
        <v>PRODUCTOS MEDICINALES PARA USO HUMANO</v>
      </c>
      <c r="G277" s="3" t="s">
        <v>37</v>
      </c>
      <c r="H277" t="str">
        <f>+VLOOKUP(G277,Tabla1[],2,FALSE)</f>
        <v>FLETE</v>
      </c>
    </row>
    <row r="278" spans="1:8" x14ac:dyDescent="0.25">
      <c r="A278" s="19" t="s">
        <v>42</v>
      </c>
      <c r="B278" t="str">
        <f>+VLOOKUP(A278,Tabla1[],2,FALSE)</f>
        <v>MANTENIMIENTO Y REPARACIONES MENORES EN EDIFICACIONES</v>
      </c>
      <c r="G278" s="3" t="s">
        <v>37</v>
      </c>
      <c r="H278" t="str">
        <f>+VLOOKUP(G278,Tabla1[],2,FALSE)</f>
        <v>FLETE</v>
      </c>
    </row>
    <row r="279" spans="1:8" x14ac:dyDescent="0.25">
      <c r="A279" s="19" t="s">
        <v>42</v>
      </c>
      <c r="B279" t="str">
        <f>+VLOOKUP(A279,Tabla1[],2,FALSE)</f>
        <v>MANTENIMIENTO Y REPARACIONES MENORES EN EDIFICACIONES</v>
      </c>
    </row>
    <row r="280" spans="1:8" x14ac:dyDescent="0.25">
      <c r="A280" s="19" t="s">
        <v>42</v>
      </c>
      <c r="B280" t="str">
        <f>+VLOOKUP(A280,Tabla1[],2,FALSE)</f>
        <v>MANTENIMIENTO Y REPARACIONES MENORES EN EDIFICACIONES</v>
      </c>
    </row>
    <row r="281" spans="1:8" x14ac:dyDescent="0.25">
      <c r="A281" s="19" t="s">
        <v>42</v>
      </c>
      <c r="B281" t="str">
        <f>+VLOOKUP(A281,Tabla1[],2,FALSE)</f>
        <v>MANTENIMIENTO Y REPARACIONES MENORES EN EDIFICACIONES</v>
      </c>
    </row>
    <row r="282" spans="1:8" x14ac:dyDescent="0.25">
      <c r="A282" s="19" t="s">
        <v>42</v>
      </c>
      <c r="B282" t="str">
        <f>+VLOOKUP(A282,Tabla1[],2,FALSE)</f>
        <v>MANTENIMIENTO Y REPARACIONES MENORES EN EDIFICACIONES</v>
      </c>
    </row>
    <row r="283" spans="1:8" x14ac:dyDescent="0.25">
      <c r="A283" s="19" t="s">
        <v>42</v>
      </c>
      <c r="B283" t="str">
        <f>+VLOOKUP(A283,Tabla1[],2,FALSE)</f>
        <v>MANTENIMIENTO Y REPARACIONES MENORES EN EDIFICACIONES</v>
      </c>
    </row>
    <row r="284" spans="1:8" x14ac:dyDescent="0.25">
      <c r="A284" s="19" t="s">
        <v>24</v>
      </c>
      <c r="B284" t="str">
        <f>+VLOOKUP(A284,Tabla1[],2,FALSE)</f>
        <v>ALIMENTOS Y BEBIDA PARA PERSONA</v>
      </c>
    </row>
    <row r="285" spans="1:8" x14ac:dyDescent="0.25">
      <c r="A285" s="19" t="s">
        <v>11</v>
      </c>
      <c r="B285" t="str">
        <f>+VLOOKUP(A285,Tabla1[],2,FALSE)</f>
        <v>MATERIAL PARA LIMPIEZA</v>
      </c>
    </row>
    <row r="286" spans="1:8" x14ac:dyDescent="0.25">
      <c r="A286" s="19" t="s">
        <v>13</v>
      </c>
      <c r="B286" t="str">
        <f>+VLOOKUP(A286,Tabla1[],2,FALSE)</f>
        <v>UTILES MENORES MEDICOS-QUIRURGICOS</v>
      </c>
    </row>
    <row r="287" spans="1:8" x14ac:dyDescent="0.25">
      <c r="A287" s="19" t="s">
        <v>24</v>
      </c>
      <c r="B287" t="str">
        <f>+VLOOKUP(A287,Tabla1[],2,FALSE)</f>
        <v>ALIMENTOS Y BEBIDA PARA PERSONA</v>
      </c>
    </row>
    <row r="288" spans="1:8" x14ac:dyDescent="0.25">
      <c r="A288" s="19" t="s">
        <v>24</v>
      </c>
      <c r="B288" t="str">
        <f>+VLOOKUP(A288,Tabla1[],2,FALSE)</f>
        <v>ALIMENTOS Y BEBIDA PARA PERSONA</v>
      </c>
    </row>
    <row r="289" spans="1:2" x14ac:dyDescent="0.25">
      <c r="A289" s="19" t="s">
        <v>24</v>
      </c>
      <c r="B289" t="str">
        <f>+VLOOKUP(A289,Tabla1[],2,FALSE)</f>
        <v>ALIMENTOS Y BEBIDA PARA PERSONA</v>
      </c>
    </row>
    <row r="290" spans="1:2" x14ac:dyDescent="0.25">
      <c r="A290" s="19" t="s">
        <v>13</v>
      </c>
      <c r="B290" t="str">
        <f>+VLOOKUP(A290,Tabla1[],2,FALSE)</f>
        <v>UTILES MENORES MEDICOS-QUIRURGICOS</v>
      </c>
    </row>
    <row r="291" spans="1:2" x14ac:dyDescent="0.25">
      <c r="A291" s="19" t="s">
        <v>24</v>
      </c>
      <c r="B291" t="str">
        <f>+VLOOKUP(A291,Tabla1[],2,FALSE)</f>
        <v>ALIMENTOS Y BEBIDA PARA PERSONA</v>
      </c>
    </row>
    <row r="292" spans="1:2" x14ac:dyDescent="0.25">
      <c r="A292" s="27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4895-3E17-490A-9078-E6DD4FC52E4E}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Tatiana Victoria</cp:lastModifiedBy>
  <cp:lastPrinted>2025-08-13T15:49:16Z</cp:lastPrinted>
  <dcterms:created xsi:type="dcterms:W3CDTF">2022-06-03T14:59:11Z</dcterms:created>
  <dcterms:modified xsi:type="dcterms:W3CDTF">2025-08-14T14:58:01Z</dcterms:modified>
</cp:coreProperties>
</file>