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gomez\Desktop\backut\ESCRITORIO\WAYNA G\Presupuesto año 2026\"/>
    </mc:Choice>
  </mc:AlternateContent>
  <xr:revisionPtr revIDLastSave="0" documentId="13_ncr:1_{B3D18CD1-7569-4236-AA22-7EAC2DB333CE}" xr6:coauthVersionLast="47" xr6:coauthVersionMax="47" xr10:uidLastSave="{00000000-0000-0000-0000-000000000000}"/>
  <bookViews>
    <workbookView xWindow="-120" yWindow="-120" windowWidth="20730" windowHeight="11040" xr2:uid="{4338FEAE-DB8E-4C02-BE6D-DDC1311F061E}"/>
  </bookViews>
  <sheets>
    <sheet name="Hoja1" sheetId="1" r:id="rId1"/>
  </sheets>
  <externalReferences>
    <externalReference r:id="rId2"/>
  </externalReferences>
  <definedNames>
    <definedName name="_xlnm.Print_Area" localSheetId="0">Hoja1!$A$1:$J$47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 l="1"/>
  <c r="J29" i="1"/>
  <c r="I25" i="1"/>
  <c r="C16" i="1"/>
  <c r="C15" i="1"/>
  <c r="C14" i="1"/>
</calcChain>
</file>

<file path=xl/sharedStrings.xml><?xml version="1.0" encoding="utf-8"?>
<sst xmlns="http://schemas.openxmlformats.org/spreadsheetml/2006/main" count="76" uniqueCount="75">
  <si>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</si>
  <si>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</si>
  <si>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</si>
  <si>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</si>
  <si>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</si>
  <si>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</si>
  <si>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</si>
  <si>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</si>
  <si>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</si>
  <si>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</si>
  <si>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</si>
  <si>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</si>
  <si>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</si>
  <si>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</si>
  <si>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</si>
  <si>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</si>
  <si>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</si>
  <si>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</si>
  <si>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</si>
  <si>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</si>
  <si>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</si>
  <si>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</si>
  <si>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</si>
  <si>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</si>
  <si>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</si>
  <si>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</si>
  <si>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</si>
  <si>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</si>
  <si>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</si>
  <si>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</si>
  <si>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</si>
  <si>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</si>
  <si>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</si>
  <si>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</si>
  <si>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</si>
  <si>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</si>
  <si>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</si>
  <si>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</si>
  <si>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</si>
  <si>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</si>
  <si>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</si>
  <si>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</si>
  <si>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</si>
  <si>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</si>
  <si>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</si>
  <si>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</si>
  <si>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</si>
  <si>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</si>
  <si>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5180- DIRECCIÓN CENTRAL DEL SERVICIO NACIONAL DE SALUD</t>
  </si>
  <si>
    <t>01-DIRECCIÓN CENTRAL DEL SERVICIO NACIONAL DE SALUD</t>
  </si>
  <si>
    <t>0008- HOSPITAL PEDIATRICO DR. HUGO MENDOZA, CUIDAD DE LA SALUD</t>
  </si>
  <si>
    <t>Somos un centro público especializado, del modelo de autogestión, que brinda servicios de salud de pediatría con trato cálido y oportuno.</t>
  </si>
  <si>
    <t>Ser reconocido en el 2024 como un hospital pediátrico modelo, en cuanto a la humanización y la investigación científica.</t>
  </si>
  <si>
    <t>2.2.1</t>
  </si>
  <si>
    <t>13-Provisión de servicios de salud en establecimientos auto gestionados</t>
  </si>
  <si>
    <t>Garantizar la eficiente y adecuada provisión de prestaciones complementarias de servicios de salud, tanto a nivel de atención de urgencias, hospitalización y en la atención programada, así como intervención compleja o muy especializada (generalmente referidas a hospitales regionales y nacionales, hospitales especializados y de referencia, institutos y centros diagnósticos especializados).</t>
  </si>
  <si>
    <t xml:space="preserve"> Población general que demande servicios de salud en la Red pública.</t>
  </si>
  <si>
    <t>Garantizar el derecho de la población al acceso a un modelo de atención integral, con calidad y calidez, que privilegie la promoción de la salud y la prevención de la enfermedad, mediante la consolidación del Sistema Nacional de Salud</t>
  </si>
  <si>
    <t>6312-Personas acceden a servicios de salud especializados del Hospital Pediátrico Dr. Hugo Mendoza</t>
  </si>
  <si>
    <t>Número de atenciones por tipo de servicio</t>
  </si>
  <si>
    <t>Plantea la atención en el nivel especializado, ofertando los servicios de consulta, emergencias, hospitalización y diagnósticos que garantice la pronta recuperación y satisfacción del ciudadano que utilizan los servicios del Hospital Pediátrico D. Hugo Mendoza.</t>
  </si>
  <si>
    <t>I -Información Institucional</t>
  </si>
  <si>
    <t xml:space="preserve">  </t>
  </si>
  <si>
    <t>Lic. José Miguel Rodríguez</t>
  </si>
  <si>
    <t>Subdirector Adm. y Financiero</t>
  </si>
  <si>
    <t>Presupuesto Aprobado:</t>
  </si>
  <si>
    <t>Presupuesto Modificado:</t>
  </si>
  <si>
    <t>Total del devengado:</t>
  </si>
  <si>
    <t xml:space="preserve"> </t>
  </si>
  <si>
    <t>Programación Trimestral</t>
  </si>
  <si>
    <t>Ejecución Trimestral</t>
  </si>
  <si>
    <r>
      <t>En la meta financiera se programaron RD$ 228,601,599.98 destinados al gasto en cargas fijas y adquisición de insumos y servicios. Se ejecutaron RD$230,134,155.37 generando una ejecución del 100.67%</t>
    </r>
    <r>
      <rPr>
        <i/>
        <sz val="11"/>
        <color rgb="FFFF0000"/>
        <rFont val="Calibri"/>
        <family val="2"/>
        <scheme val="minor"/>
      </rPr>
      <t>.</t>
    </r>
  </si>
  <si>
    <t xml:space="preserve">Se programó realizar 124,857.00 atenciones para el primer  trimestre del año 2026, se logró ejecutar 137,847.00 atenciones, lo que representó más del 110 % de la meta programada. </t>
  </si>
  <si>
    <t>Informe de Evaluación trimestral de las Metas Físicas-Financieras                                                                                             (1er. trimestre 2026)</t>
  </si>
  <si>
    <t>Cumplimiento de mas del 110% de la meta física programada ejecutada se debió a: Operativo medico en el área de cardiología donde se prepararon pacientes para cirugía, esto implicó mas analíticas de laboratorio e imágenes; de igual forma interconsultas con las demás especialidades, evaluaciones cardiológicas y sus consultas y por ultimo las cirugías. También aumentaron las emergencias debido a los días festivos que incluyeron varios fines de semana largos. Se inició el programa de pesquizaje de niños sanos, lo cual incluía evaluaciones 360 (laboratorio, imagenes,audiologia y consultas externas).                                                                                                                                                                                En cuanto a la ejecución de metas financieras se observa un cumplimento del 100.67% en el presupuesto general (abarcando los recursos propios y el fondo general), lo que resulta bastante satisfactorio. Si se desagrega la información en ambas fuentes de financiamiento , la ejecución por recursos propios fue del orden del 111.03% debido que en el primer trimestre se pagó parte importante de las ordenes colocada en el cuarto trimestre de 2025, mientras que en el fondo general la ejecución fue del 95.20%, que es bastante 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</si>
</sst>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quot;$&quot;#,##0.00;[Red]\-&quot;$&quot;#,##0.00"/>
    <numFmt numFmtId="165" formatCode="dd/mm/yyyy;@"/>
    <numFmt numFmtId="166" formatCode="[$-10409]0.00%"/>
    <numFmt numFmtId="167"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166"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7" xfId="0" applyFont="1" applyBorder="1" applyAlignment="1" applyProtection="1">
      <alignment vertical="center" wrapText="1"/>
      <protection locked="0"/>
    </xf>
    <xf numFmtId="0" fontId="11" fillId="0" borderId="22" xfId="0" applyFont="1" applyBorder="1" applyProtection="1">
      <protection locked="0"/>
    </xf>
    <xf numFmtId="39" fontId="11" fillId="0" borderId="22" xfId="0" applyNumberFormat="1" applyFont="1" applyBorder="1" applyProtection="1">
      <protection locked="0"/>
    </xf>
    <xf numFmtId="164" fontId="11" fillId="0" borderId="22" xfId="0" applyNumberFormat="1" applyFont="1" applyBorder="1" applyProtection="1">
      <protection locked="0"/>
    </xf>
    <xf numFmtId="167" fontId="17" fillId="0" borderId="27" xfId="0" applyNumberFormat="1" applyFont="1" applyBorder="1" applyAlignment="1" applyProtection="1">
      <alignment horizontal="center" vertical="center" wrapText="1" readingOrder="1"/>
      <protection locked="0"/>
    </xf>
    <xf numFmtId="9" fontId="17" fillId="7" borderId="27" xfId="2" applyFont="1" applyFill="1" applyBorder="1" applyAlignment="1" applyProtection="1">
      <alignment horizontal="center" vertical="center" wrapText="1" readingOrder="1"/>
      <protection locked="0"/>
    </xf>
    <xf numFmtId="0" fontId="14" fillId="0" borderId="36"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5"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5" xfId="0" applyFont="1" applyFill="1" applyBorder="1" applyAlignment="1">
      <alignment horizontal="center" vertical="center" wrapText="1" readingOrder="1"/>
    </xf>
    <xf numFmtId="0" fontId="19" fillId="0" borderId="0" xfId="0" applyFont="1" applyAlignment="1">
      <alignment horizontal="left" vertical="center" wrapText="1"/>
    </xf>
    <xf numFmtId="0" fontId="22" fillId="0" borderId="0" xfId="0" applyFont="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5" xfId="2" applyNumberFormat="1" applyFont="1" applyFill="1" applyBorder="1" applyAlignment="1" applyProtection="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0" fontId="11" fillId="6" borderId="28" xfId="0" applyFont="1" applyFill="1" applyBorder="1" applyAlignment="1">
      <alignment vertical="top" wrapText="1"/>
    </xf>
    <xf numFmtId="0" fontId="9" fillId="0" borderId="17"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2" xfId="0" applyFont="1" applyBorder="1" applyAlignment="1" applyProtection="1">
      <alignment horizontal="left" vertical="center" wrapText="1"/>
      <protection locked="0"/>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quot;$&quot;#,##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quot;$&quot;#,##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M44"/>
  <sheetViews>
    <sheetView tabSelected="1" topLeftCell="A35" zoomScaleNormal="100" workbookViewId="0">
      <selection activeCell="B36" sqref="B36:J36"/>
    </sheetView>
  </sheetViews>
  <sheetFormatPr baseColWidth="10" defaultColWidth="11.42578125" defaultRowHeight="15" x14ac:dyDescent="0.25"/>
  <cols>
    <col min="1" max="1" width="23" style="6" customWidth="1"/>
    <col min="2" max="2" width="16.140625" style="6" customWidth="1"/>
    <col min="3" max="4" width="12.7109375" style="6" customWidth="1"/>
    <col min="5" max="5" width="14.140625" style="6" customWidth="1"/>
    <col min="6" max="10" width="12.7109375" style="6" customWidth="1"/>
    <col min="11" max="11" width="11.42578125" style="6"/>
  </cols>
  <sheetData>
    <row r="1" spans="1:11" ht="38.25" customHeight="1" thickBot="1" x14ac:dyDescent="0.3">
      <c r="A1" s="15"/>
      <c r="B1" s="48" t="s">
        <v>73</v>
      </c>
      <c r="C1" s="49"/>
      <c r="D1" s="49"/>
      <c r="E1" s="49"/>
      <c r="F1" s="49"/>
      <c r="G1" s="49"/>
      <c r="H1" s="49"/>
      <c r="I1" s="49"/>
      <c r="J1" s="50"/>
      <c r="K1" s="1"/>
    </row>
    <row r="2" spans="1:11" ht="21.75" thickBot="1" x14ac:dyDescent="0.3">
      <c r="A2" s="16"/>
      <c r="B2" s="51" t="s">
        <v>0</v>
      </c>
      <c r="C2" s="52"/>
      <c r="D2" s="51" t="s">
        <v>1</v>
      </c>
      <c r="E2" s="52"/>
      <c r="F2" s="52"/>
      <c r="G2" s="52"/>
      <c r="H2" s="53"/>
      <c r="I2" s="2" t="s">
        <v>2</v>
      </c>
      <c r="J2" s="3" t="s">
        <v>3</v>
      </c>
      <c r="K2" s="1"/>
    </row>
    <row r="3" spans="1:11" ht="21.75" thickBot="1" x14ac:dyDescent="0.3">
      <c r="A3" s="17"/>
      <c r="B3" s="54" t="s">
        <v>4</v>
      </c>
      <c r="C3" s="55"/>
      <c r="D3" s="54"/>
      <c r="E3" s="55"/>
      <c r="F3" s="55"/>
      <c r="G3" s="55"/>
      <c r="H3" s="56"/>
      <c r="I3" s="20">
        <v>46119</v>
      </c>
      <c r="J3" s="21"/>
      <c r="K3" s="1"/>
    </row>
    <row r="4" spans="1:11" x14ac:dyDescent="0.25">
      <c r="A4" s="57"/>
      <c r="B4" s="58"/>
      <c r="C4" s="58"/>
      <c r="D4" s="59"/>
      <c r="E4" s="59"/>
      <c r="F4" s="59"/>
      <c r="G4" s="59"/>
      <c r="H4" s="59"/>
      <c r="I4" s="58"/>
      <c r="J4" s="60"/>
      <c r="K4" s="1"/>
    </row>
    <row r="5" spans="1:11" ht="3" customHeight="1" x14ac:dyDescent="0.25">
      <c r="A5" s="31"/>
      <c r="B5" s="32"/>
      <c r="C5" s="32"/>
      <c r="D5" s="32"/>
      <c r="E5" s="32"/>
      <c r="F5" s="32"/>
      <c r="G5" s="32"/>
      <c r="H5" s="32"/>
      <c r="I5" s="32"/>
      <c r="J5" s="33"/>
      <c r="K5" s="1"/>
    </row>
    <row r="6" spans="1:11" ht="15.75" x14ac:dyDescent="0.25">
      <c r="A6" s="34" t="s">
        <v>61</v>
      </c>
      <c r="B6" s="35"/>
      <c r="C6" s="35"/>
      <c r="D6" s="35"/>
      <c r="E6" s="35"/>
      <c r="F6" s="35"/>
      <c r="G6" s="35"/>
      <c r="H6" s="35"/>
      <c r="I6" s="35"/>
      <c r="J6" s="36"/>
      <c r="K6" s="1"/>
    </row>
    <row r="7" spans="1:11" ht="15.75" x14ac:dyDescent="0.25">
      <c r="A7" s="37" t="s">
        <v>5</v>
      </c>
      <c r="B7" s="38"/>
      <c r="C7" s="38"/>
      <c r="D7" s="38"/>
      <c r="E7" s="38"/>
      <c r="F7" s="38"/>
      <c r="G7" s="38"/>
      <c r="H7" s="38"/>
      <c r="I7" s="38"/>
      <c r="J7" s="39"/>
      <c r="K7" s="1"/>
    </row>
    <row r="8" spans="1:11" ht="15" customHeight="1" x14ac:dyDescent="0.25">
      <c r="A8" s="4" t="s">
        <v>6</v>
      </c>
      <c r="B8" s="61" t="s">
        <v>48</v>
      </c>
      <c r="C8" s="62"/>
      <c r="D8" s="62"/>
      <c r="E8" s="62"/>
      <c r="F8" s="62"/>
      <c r="G8" s="62"/>
      <c r="H8" s="62"/>
      <c r="I8" s="62"/>
      <c r="J8" s="63"/>
      <c r="K8" s="1"/>
    </row>
    <row r="9" spans="1:11" ht="15" customHeight="1" x14ac:dyDescent="0.25">
      <c r="A9" s="18" t="s">
        <v>35</v>
      </c>
      <c r="B9" s="61" t="s">
        <v>49</v>
      </c>
      <c r="C9" s="62"/>
      <c r="D9" s="62"/>
      <c r="E9" s="62"/>
      <c r="F9" s="62"/>
      <c r="G9" s="62"/>
      <c r="H9" s="62"/>
      <c r="I9" s="62"/>
      <c r="J9" s="63"/>
      <c r="K9" s="1"/>
    </row>
    <row r="10" spans="1:11" ht="15" customHeight="1" x14ac:dyDescent="0.25">
      <c r="A10" s="18" t="s">
        <v>36</v>
      </c>
      <c r="B10" s="61" t="s">
        <v>50</v>
      </c>
      <c r="C10" s="62"/>
      <c r="D10" s="62"/>
      <c r="E10" s="62"/>
      <c r="F10" s="62"/>
      <c r="G10" s="62"/>
      <c r="H10" s="62"/>
      <c r="I10" s="62"/>
      <c r="J10" s="63"/>
      <c r="K10" s="1"/>
    </row>
    <row r="11" spans="1:11" ht="31.5" customHeight="1" x14ac:dyDescent="0.25">
      <c r="A11" s="4" t="s">
        <v>7</v>
      </c>
      <c r="B11" s="64" t="s">
        <v>51</v>
      </c>
      <c r="C11" s="64"/>
      <c r="D11" s="64"/>
      <c r="E11" s="64"/>
      <c r="F11" s="64"/>
      <c r="G11" s="64"/>
      <c r="H11" s="64"/>
      <c r="I11" s="64"/>
      <c r="J11" s="64"/>
    </row>
    <row r="12" spans="1:11" ht="23.25" customHeight="1" x14ac:dyDescent="0.25">
      <c r="A12" s="4" t="s">
        <v>8</v>
      </c>
      <c r="B12" s="64" t="s">
        <v>52</v>
      </c>
      <c r="C12" s="64"/>
      <c r="D12" s="64"/>
      <c r="E12" s="64"/>
      <c r="F12" s="64"/>
      <c r="G12" s="64"/>
      <c r="H12" s="64"/>
      <c r="I12" s="64"/>
      <c r="J12" s="64"/>
    </row>
    <row r="13" spans="1:11" ht="15.75" x14ac:dyDescent="0.25">
      <c r="A13" s="34" t="s">
        <v>9</v>
      </c>
      <c r="B13" s="35"/>
      <c r="C13" s="35"/>
      <c r="D13" s="35"/>
      <c r="E13" s="35"/>
      <c r="F13" s="35"/>
      <c r="G13" s="35"/>
      <c r="H13" s="35"/>
      <c r="I13" s="35"/>
      <c r="J13" s="36"/>
    </row>
    <row r="14" spans="1:11" ht="16.5" customHeight="1" x14ac:dyDescent="0.25">
      <c r="A14" s="4" t="s">
        <v>10</v>
      </c>
      <c r="B14" s="19">
        <v>2</v>
      </c>
      <c r="C14" s="30" t="str">
        <f>IFERROR(VLOOKUP(B14,'[1]Validacion datos'!A2:B5,2,FALSE),"")</f>
        <v>DESARROLLO SOCIAL</v>
      </c>
      <c r="D14" s="30"/>
      <c r="E14" s="30"/>
      <c r="F14" s="30"/>
      <c r="G14" s="30"/>
      <c r="H14" s="30"/>
      <c r="I14" s="30"/>
      <c r="J14" s="30"/>
    </row>
    <row r="15" spans="1:11" ht="12" customHeight="1" x14ac:dyDescent="0.25">
      <c r="A15" s="4" t="s">
        <v>11</v>
      </c>
      <c r="B15" s="7">
        <v>2.2000000000000002</v>
      </c>
      <c r="C15" s="30" t="str">
        <f>IFERROR(VLOOKUP(B15,'[1]Validacion datos'!A8:B26,2,FALSE),"")</f>
        <v>Salud y seguridad social integral</v>
      </c>
      <c r="D15" s="30"/>
      <c r="E15" s="30"/>
      <c r="F15" s="30"/>
      <c r="G15" s="30"/>
      <c r="H15" s="30"/>
      <c r="I15" s="30"/>
      <c r="J15" s="30"/>
    </row>
    <row r="16" spans="1:11" ht="34.5" customHeight="1" x14ac:dyDescent="0.25">
      <c r="A16" s="4" t="s">
        <v>12</v>
      </c>
      <c r="B16" s="7" t="s">
        <v>53</v>
      </c>
      <c r="C16" s="40"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40"/>
      <c r="E16" s="40"/>
      <c r="F16" s="40"/>
      <c r="G16" s="40"/>
      <c r="H16" s="40"/>
      <c r="I16" s="40"/>
      <c r="J16" s="40"/>
    </row>
    <row r="17" spans="1:13" ht="15.75" x14ac:dyDescent="0.25">
      <c r="A17" s="34" t="s">
        <v>13</v>
      </c>
      <c r="B17" s="35"/>
      <c r="C17" s="35"/>
      <c r="D17" s="35"/>
      <c r="E17" s="35"/>
      <c r="F17" s="35"/>
      <c r="G17" s="35"/>
      <c r="H17" s="35"/>
      <c r="I17" s="35"/>
      <c r="J17" s="36"/>
    </row>
    <row r="18" spans="1:13" ht="29.25" customHeight="1" x14ac:dyDescent="0.25">
      <c r="A18" s="4" t="s">
        <v>14</v>
      </c>
      <c r="B18" s="41" t="s">
        <v>54</v>
      </c>
      <c r="C18" s="41"/>
      <c r="D18" s="41"/>
      <c r="E18" s="41"/>
      <c r="F18" s="41"/>
      <c r="G18" s="41"/>
      <c r="H18" s="41"/>
      <c r="I18" s="41"/>
      <c r="J18" s="42"/>
    </row>
    <row r="19" spans="1:13" ht="57.75" customHeight="1" x14ac:dyDescent="0.25">
      <c r="A19" s="8" t="s">
        <v>15</v>
      </c>
      <c r="B19" s="41" t="s">
        <v>55</v>
      </c>
      <c r="C19" s="41"/>
      <c r="D19" s="41"/>
      <c r="E19" s="41"/>
      <c r="F19" s="41"/>
      <c r="G19" s="41"/>
      <c r="H19" s="41"/>
      <c r="I19" s="41"/>
      <c r="J19" s="42"/>
    </row>
    <row r="20" spans="1:13" ht="21.75" customHeight="1" x14ac:dyDescent="0.25">
      <c r="A20" s="8" t="s">
        <v>16</v>
      </c>
      <c r="B20" s="41" t="s">
        <v>56</v>
      </c>
      <c r="C20" s="41"/>
      <c r="D20" s="41"/>
      <c r="E20" s="41"/>
      <c r="F20" s="41"/>
      <c r="G20" s="41"/>
      <c r="H20" s="41"/>
      <c r="I20" s="41"/>
      <c r="J20" s="42"/>
    </row>
    <row r="21" spans="1:13" ht="35.25" customHeight="1" x14ac:dyDescent="0.25">
      <c r="A21" s="8" t="s">
        <v>37</v>
      </c>
      <c r="B21" s="71" t="s">
        <v>57</v>
      </c>
      <c r="C21" s="71"/>
      <c r="D21" s="71"/>
      <c r="E21" s="71"/>
      <c r="F21" s="71"/>
      <c r="G21" s="71"/>
      <c r="H21" s="71"/>
      <c r="I21" s="71"/>
      <c r="J21" s="72"/>
      <c r="K21" s="1"/>
    </row>
    <row r="22" spans="1:13" ht="15.75" x14ac:dyDescent="0.25">
      <c r="A22" s="34" t="s">
        <v>17</v>
      </c>
      <c r="B22" s="35"/>
      <c r="C22" s="35"/>
      <c r="D22" s="35"/>
      <c r="E22" s="35"/>
      <c r="F22" s="35"/>
      <c r="G22" s="35"/>
      <c r="H22" s="35"/>
      <c r="I22" s="35"/>
      <c r="J22" s="36"/>
    </row>
    <row r="23" spans="1:13" ht="15.75" x14ac:dyDescent="0.25">
      <c r="A23" s="37" t="s">
        <v>18</v>
      </c>
      <c r="B23" s="38"/>
      <c r="C23" s="38"/>
      <c r="D23" s="38"/>
      <c r="E23" s="38"/>
      <c r="F23" s="38"/>
      <c r="G23" s="38"/>
      <c r="H23" s="38"/>
      <c r="I23" s="38"/>
      <c r="J23" s="39"/>
      <c r="K23" s="1"/>
    </row>
    <row r="24" spans="1:13" ht="15" customHeight="1" x14ac:dyDescent="0.25">
      <c r="A24" s="65" t="s">
        <v>19</v>
      </c>
      <c r="B24" s="66"/>
      <c r="C24" s="67" t="s">
        <v>20</v>
      </c>
      <c r="D24" s="69"/>
      <c r="E24" s="69"/>
      <c r="F24" s="69" t="s">
        <v>21</v>
      </c>
      <c r="G24" s="69"/>
      <c r="H24" s="66"/>
      <c r="I24" s="67" t="s">
        <v>22</v>
      </c>
      <c r="J24" s="68"/>
    </row>
    <row r="25" spans="1:13" x14ac:dyDescent="0.25">
      <c r="A25" s="73"/>
      <c r="B25" s="45"/>
      <c r="C25" s="43">
        <v>1063270700.36</v>
      </c>
      <c r="D25" s="44"/>
      <c r="E25" s="45"/>
      <c r="F25" s="43">
        <v>230134155.37</v>
      </c>
      <c r="G25" s="44"/>
      <c r="H25" s="45"/>
      <c r="I25" s="74">
        <f>+F25/C25</f>
        <v>0.21643985420841716</v>
      </c>
      <c r="J25" s="75"/>
    </row>
    <row r="26" spans="1:13" ht="15.75" x14ac:dyDescent="0.25">
      <c r="A26" s="37" t="s">
        <v>23</v>
      </c>
      <c r="B26" s="38"/>
      <c r="C26" s="38"/>
      <c r="D26" s="38"/>
      <c r="E26" s="38"/>
      <c r="F26" s="38"/>
      <c r="G26" s="38"/>
      <c r="H26" s="38"/>
      <c r="I26" s="38"/>
      <c r="J26" s="39"/>
      <c r="K26" s="1"/>
    </row>
    <row r="27" spans="1:13" x14ac:dyDescent="0.25">
      <c r="A27" s="5"/>
      <c r="B27"/>
      <c r="C27" s="46" t="s">
        <v>47</v>
      </c>
      <c r="D27" s="47"/>
      <c r="E27" s="46" t="s">
        <v>69</v>
      </c>
      <c r="F27" s="47"/>
      <c r="G27" s="46" t="s">
        <v>70</v>
      </c>
      <c r="H27" s="46"/>
      <c r="I27" s="46" t="s">
        <v>24</v>
      </c>
      <c r="J27" s="76"/>
    </row>
    <row r="28" spans="1:13" ht="35.25" customHeight="1" x14ac:dyDescent="0.25">
      <c r="A28" s="9" t="s">
        <v>25</v>
      </c>
      <c r="B28" s="10" t="s">
        <v>26</v>
      </c>
      <c r="C28" s="10" t="s">
        <v>38</v>
      </c>
      <c r="D28" s="10" t="s">
        <v>39</v>
      </c>
      <c r="E28" s="10" t="s">
        <v>41</v>
      </c>
      <c r="F28" s="10" t="s">
        <v>42</v>
      </c>
      <c r="G28" s="10" t="s">
        <v>43</v>
      </c>
      <c r="H28" s="10" t="s">
        <v>44</v>
      </c>
      <c r="I28" s="10" t="s">
        <v>45</v>
      </c>
      <c r="J28" s="11" t="s">
        <v>46</v>
      </c>
    </row>
    <row r="29" spans="1:13" ht="58.5" customHeight="1" x14ac:dyDescent="0.25">
      <c r="A29" s="12" t="s">
        <v>58</v>
      </c>
      <c r="B29" s="22" t="s">
        <v>59</v>
      </c>
      <c r="C29" s="26">
        <v>542854</v>
      </c>
      <c r="D29" s="26">
        <v>995001263</v>
      </c>
      <c r="E29" s="26">
        <v>124857</v>
      </c>
      <c r="F29" s="26">
        <v>228601599.97999999</v>
      </c>
      <c r="G29" s="26">
        <v>137847</v>
      </c>
      <c r="H29" s="26">
        <v>230134155.37</v>
      </c>
      <c r="I29" s="27">
        <f>Tabla1[[#This Row],[Física 
(E)]]/Tabla1[[#This Row],[Física
(C)]]</f>
        <v>1.1040390206396118</v>
      </c>
      <c r="J29" s="13">
        <f>Tabla1[[#This Row],[Financiera 
 (F)]]/Tabla1[[#This Row],[Financiera
(D)]]</f>
        <v>1.0067040448979101</v>
      </c>
    </row>
    <row r="30" spans="1:13" ht="15.75" x14ac:dyDescent="0.25">
      <c r="A30" s="34" t="s">
        <v>27</v>
      </c>
      <c r="B30" s="35"/>
      <c r="C30" s="35"/>
      <c r="D30" s="35"/>
      <c r="E30" s="35"/>
      <c r="F30" s="35"/>
      <c r="G30" s="35"/>
      <c r="H30" s="35"/>
      <c r="I30" s="35"/>
      <c r="J30" s="36"/>
    </row>
    <row r="31" spans="1:13" ht="15.75" x14ac:dyDescent="0.25">
      <c r="A31" s="37" t="s">
        <v>28</v>
      </c>
      <c r="B31" s="38"/>
      <c r="C31" s="38"/>
      <c r="D31" s="38"/>
      <c r="E31" s="38"/>
      <c r="F31" s="38"/>
      <c r="G31" s="38"/>
      <c r="H31" s="38"/>
      <c r="I31" s="38"/>
      <c r="J31" s="39"/>
      <c r="K31" s="1"/>
      <c r="M31" t="s">
        <v>62</v>
      </c>
    </row>
    <row r="32" spans="1:13" ht="15" customHeight="1" x14ac:dyDescent="0.25">
      <c r="A32" s="14" t="s">
        <v>29</v>
      </c>
      <c r="B32" s="41" t="s">
        <v>58</v>
      </c>
      <c r="C32" s="41"/>
      <c r="D32" s="41"/>
      <c r="E32" s="41"/>
      <c r="F32" s="41"/>
      <c r="G32" s="41"/>
      <c r="H32" s="41"/>
      <c r="I32" s="41"/>
      <c r="J32" s="42"/>
    </row>
    <row r="33" spans="1:11" ht="30" customHeight="1" x14ac:dyDescent="0.25">
      <c r="A33" s="14" t="s">
        <v>30</v>
      </c>
      <c r="B33" s="41" t="s">
        <v>60</v>
      </c>
      <c r="C33" s="41"/>
      <c r="D33" s="41"/>
      <c r="E33" s="41"/>
      <c r="F33" s="41"/>
      <c r="G33" s="41"/>
      <c r="H33" s="41"/>
      <c r="I33" s="41"/>
      <c r="J33" s="42"/>
    </row>
    <row r="34" spans="1:11" ht="36.75" customHeight="1" x14ac:dyDescent="0.25">
      <c r="A34" s="77" t="s">
        <v>31</v>
      </c>
      <c r="B34" s="41" t="s">
        <v>71</v>
      </c>
      <c r="C34" s="41"/>
      <c r="D34" s="41"/>
      <c r="E34" s="41"/>
      <c r="F34" s="41"/>
      <c r="G34" s="41"/>
      <c r="H34" s="41"/>
      <c r="I34" s="41"/>
      <c r="J34" s="42"/>
    </row>
    <row r="35" spans="1:11" ht="37.5" customHeight="1" x14ac:dyDescent="0.25">
      <c r="A35" s="77"/>
      <c r="B35" s="41" t="s">
        <v>72</v>
      </c>
      <c r="C35" s="41"/>
      <c r="D35" s="41"/>
      <c r="E35" s="41"/>
      <c r="F35" s="41"/>
      <c r="G35" s="41"/>
      <c r="H35" s="41"/>
      <c r="I35" s="41"/>
      <c r="J35" s="42"/>
    </row>
    <row r="36" spans="1:11" ht="138" customHeight="1" x14ac:dyDescent="0.25">
      <c r="A36" s="14" t="s">
        <v>32</v>
      </c>
      <c r="B36" s="41" t="s">
        <v>74</v>
      </c>
      <c r="C36" s="41"/>
      <c r="D36" s="41"/>
      <c r="E36" s="41"/>
      <c r="F36" s="41"/>
      <c r="G36" s="41"/>
      <c r="H36" s="41"/>
      <c r="I36" s="41"/>
      <c r="J36" s="42"/>
    </row>
    <row r="37" spans="1:11" ht="18.75" customHeight="1" x14ac:dyDescent="0.25">
      <c r="A37" s="34" t="s">
        <v>33</v>
      </c>
      <c r="B37" s="35"/>
      <c r="C37" s="35"/>
      <c r="D37" s="35"/>
      <c r="E37" s="35"/>
      <c r="F37" s="35"/>
      <c r="G37" s="35"/>
      <c r="H37" s="35"/>
      <c r="I37" s="35"/>
      <c r="J37" s="36"/>
    </row>
    <row r="38" spans="1:11" ht="21" customHeight="1" x14ac:dyDescent="0.25">
      <c r="A38" s="78" t="s">
        <v>34</v>
      </c>
      <c r="B38" s="79"/>
      <c r="C38" s="79"/>
      <c r="D38" s="79"/>
      <c r="E38" s="79"/>
      <c r="F38" s="79"/>
      <c r="G38" s="79"/>
      <c r="H38" s="79"/>
      <c r="I38" s="79"/>
      <c r="J38" s="80"/>
      <c r="K38" s="1"/>
    </row>
    <row r="39" spans="1:11" ht="7.5" customHeight="1" x14ac:dyDescent="0.25">
      <c r="A39" s="81"/>
      <c r="B39" s="82"/>
      <c r="C39" s="82"/>
      <c r="D39" s="82"/>
      <c r="E39" s="82"/>
      <c r="F39" s="82"/>
      <c r="G39" s="82"/>
      <c r="H39" s="82"/>
      <c r="I39" s="82"/>
      <c r="J39" s="83"/>
    </row>
    <row r="40" spans="1:11" ht="27.75" customHeight="1" x14ac:dyDescent="0.25">
      <c r="A40" s="70" t="s">
        <v>40</v>
      </c>
      <c r="B40" s="70"/>
      <c r="C40" s="70"/>
      <c r="D40" s="70"/>
      <c r="E40" s="70"/>
      <c r="F40" s="70"/>
      <c r="G40" s="70"/>
      <c r="H40" s="70"/>
      <c r="I40" s="70"/>
      <c r="J40" s="70"/>
    </row>
    <row r="41" spans="1:11" ht="43.5" customHeight="1" x14ac:dyDescent="0.25"/>
    <row r="42" spans="1:11" x14ac:dyDescent="0.25">
      <c r="A42" s="23" t="s">
        <v>65</v>
      </c>
      <c r="B42" s="25">
        <v>995001263</v>
      </c>
      <c r="E42" s="6" t="s">
        <v>68</v>
      </c>
    </row>
    <row r="43" spans="1:11" x14ac:dyDescent="0.25">
      <c r="A43" s="23" t="s">
        <v>66</v>
      </c>
      <c r="B43" s="24">
        <v>1063270700.36</v>
      </c>
      <c r="G43" s="28" t="s">
        <v>63</v>
      </c>
      <c r="H43" s="28"/>
      <c r="I43" s="28"/>
    </row>
    <row r="44" spans="1:11" x14ac:dyDescent="0.25">
      <c r="A44" s="23" t="s">
        <v>67</v>
      </c>
      <c r="B44" s="24">
        <v>230134155.37</v>
      </c>
      <c r="G44" s="29" t="s">
        <v>64</v>
      </c>
      <c r="H44" s="29"/>
      <c r="I44" s="29"/>
    </row>
  </sheetData>
  <mergeCells count="52">
    <mergeCell ref="A34:A35"/>
    <mergeCell ref="B35:J35"/>
    <mergeCell ref="A37:J37"/>
    <mergeCell ref="A38:J38"/>
    <mergeCell ref="A39:J39"/>
    <mergeCell ref="A40:J40"/>
    <mergeCell ref="B9:J9"/>
    <mergeCell ref="B10:J10"/>
    <mergeCell ref="B21:J21"/>
    <mergeCell ref="A30:J30"/>
    <mergeCell ref="A31:J31"/>
    <mergeCell ref="B32:J32"/>
    <mergeCell ref="B33:J33"/>
    <mergeCell ref="B34:J34"/>
    <mergeCell ref="B36:J36"/>
    <mergeCell ref="A25:B25"/>
    <mergeCell ref="I25:J25"/>
    <mergeCell ref="A26:J26"/>
    <mergeCell ref="C27:D27"/>
    <mergeCell ref="G27:H27"/>
    <mergeCell ref="I27:J27"/>
    <mergeCell ref="A23:J23"/>
    <mergeCell ref="A24:B24"/>
    <mergeCell ref="I24:J24"/>
    <mergeCell ref="C24:E24"/>
    <mergeCell ref="F24:H24"/>
    <mergeCell ref="A4:J4"/>
    <mergeCell ref="B8:J8"/>
    <mergeCell ref="B11:J11"/>
    <mergeCell ref="B12:J12"/>
    <mergeCell ref="A13:J13"/>
    <mergeCell ref="B1:J1"/>
    <mergeCell ref="B2:C2"/>
    <mergeCell ref="D2:H2"/>
    <mergeCell ref="B3:C3"/>
    <mergeCell ref="D3:H3"/>
    <mergeCell ref="G43:I43"/>
    <mergeCell ref="G44:I44"/>
    <mergeCell ref="C15:J15"/>
    <mergeCell ref="A5:J5"/>
    <mergeCell ref="A6:J6"/>
    <mergeCell ref="A7:J7"/>
    <mergeCell ref="C14:J14"/>
    <mergeCell ref="C16:J16"/>
    <mergeCell ref="A17:J17"/>
    <mergeCell ref="B18:J18"/>
    <mergeCell ref="B19:J19"/>
    <mergeCell ref="B20:J20"/>
    <mergeCell ref="C25:E25"/>
    <mergeCell ref="F25:H25"/>
    <mergeCell ref="E27:F27"/>
    <mergeCell ref="A22:J22"/>
  </mergeCells>
  <phoneticPr fontId="23" type="noConversion"/>
  <dataValidations xWindow="692" yWindow="249" count="15">
    <dataValidation allowBlank="1" showInputMessage="1" showErrorMessage="1" prompt="Monto ejecutado en el trimestre" sqref="H28:H29"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D29:G29 F28 D28"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36462601-2B6A-4737-846F-851366820581}"/>
    <dataValidation allowBlank="1" showInputMessage="1" showErrorMessage="1" prompt="Presupuesto del programa" sqref="A25:C25 F25" xr:uid="{9DF5C66B-A220-44F2-83D9-BA89C9AC3D1F}"/>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3FCEB832-8597-4420-8C33-FA505134D6A1}"/>
    <dataValidation allowBlank="1" showInputMessage="1" showErrorMessage="1" prompt="1. Describir lo plasmado en el presupuesto_x000a_2. Describir lo alcanzado en términos financieros y de producción " sqref="B34:J35" xr:uid="{52D08DCD-A12A-4E5D-9221-E85F201EAA5C}"/>
    <dataValidation allowBlank="1" showInputMessage="1" showErrorMessage="1" prompt="Nombre del producto" sqref="B32:J33" xr:uid="{21873FA6-652F-409E-B72C-06C5F3FB16C5}"/>
    <dataValidation allowBlank="1" showInputMessage="1" showErrorMessage="1" prompt="¿A quién va dirigido el programa?, ¿qué característica tiene esta población que requiere ser beneficiada?" sqref="B20:J20" xr:uid="{544AF6EE-D796-4897-A087-B09C06989539}"/>
    <dataValidation allowBlank="1" showInputMessage="1" prompt="Nombre del capítulo" sqref="B8:J10" xr:uid="{B047CFA2-4FB0-4A2A-BFC5-172BC78247BB}"/>
    <dataValidation allowBlank="1" sqref="A8" xr:uid="{4E4D531B-D39C-42CD-8509-9C2E6575184D}"/>
  </dataValidations>
  <pageMargins left="0.7" right="0.7" top="0.75" bottom="0.75" header="0.3" footer="0.3"/>
  <pageSetup scale="61"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Waina Gomez</dc:creator>
  <cp:lastModifiedBy>Waina Gomez</cp:lastModifiedBy>
  <cp:lastPrinted>2026-04-08T19:02:48Z</cp:lastPrinted>
  <dcterms:created xsi:type="dcterms:W3CDTF">2021-03-22T15:50:10Z</dcterms:created>
  <dcterms:modified xsi:type="dcterms:W3CDTF">2026-04-08T19:03:20Z</dcterms:modified>
</cp:coreProperties>
</file>