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tvictoria\Desktop\Documentos de marzo cargados en el portal de transparencia\FINANZAS\"/>
    </mc:Choice>
  </mc:AlternateContent>
  <xr:revisionPtr revIDLastSave="0" documentId="13_ncr:1_{2B3DB0AF-8257-4E32-91E3-00936560C7E3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176" i="1" l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X37" i="1"/>
  <c r="X38" i="1"/>
  <c r="X39" i="1"/>
  <c r="X40" i="1"/>
  <c r="X41" i="1"/>
  <c r="X42" i="1"/>
  <c r="X43" i="1"/>
  <c r="X44" i="1"/>
  <c r="X45" i="1"/>
  <c r="X46" i="1"/>
  <c r="X47" i="1"/>
  <c r="X48" i="1"/>
  <c r="X49" i="1"/>
  <c r="X50" i="1"/>
  <c r="X51" i="1"/>
  <c r="X52" i="1"/>
  <c r="X53" i="1"/>
  <c r="X54" i="1"/>
  <c r="X55" i="1"/>
  <c r="X56" i="1"/>
  <c r="X57" i="1"/>
  <c r="X58" i="1"/>
  <c r="X59" i="1"/>
  <c r="X60" i="1"/>
  <c r="X61" i="1"/>
  <c r="X62" i="1"/>
  <c r="X63" i="1"/>
  <c r="X64" i="1"/>
  <c r="X65" i="1"/>
  <c r="X66" i="1"/>
  <c r="X67" i="1"/>
  <c r="X68" i="1"/>
  <c r="X69" i="1"/>
  <c r="X70" i="1"/>
  <c r="X71" i="1"/>
  <c r="X72" i="1"/>
  <c r="X73" i="1"/>
  <c r="X74" i="1"/>
  <c r="X75" i="1"/>
  <c r="X76" i="1"/>
  <c r="X77" i="1"/>
  <c r="X78" i="1"/>
  <c r="X79" i="1"/>
  <c r="X80" i="1"/>
  <c r="X81" i="1"/>
  <c r="X82" i="1"/>
  <c r="X83" i="1"/>
  <c r="X84" i="1"/>
  <c r="X85" i="1"/>
  <c r="X86" i="1"/>
  <c r="X87" i="1"/>
  <c r="X88" i="1"/>
  <c r="X89" i="1"/>
  <c r="X90" i="1"/>
  <c r="X91" i="1"/>
  <c r="X92" i="1"/>
  <c r="X93" i="1"/>
  <c r="X94" i="1"/>
  <c r="X95" i="1"/>
  <c r="X96" i="1"/>
  <c r="X97" i="1"/>
  <c r="X98" i="1"/>
  <c r="X99" i="1"/>
  <c r="X100" i="1"/>
  <c r="X101" i="1"/>
  <c r="X102" i="1"/>
  <c r="X103" i="1"/>
  <c r="X104" i="1"/>
  <c r="X105" i="1"/>
  <c r="X106" i="1"/>
  <c r="X107" i="1"/>
  <c r="X108" i="1"/>
  <c r="X109" i="1"/>
  <c r="X110" i="1"/>
  <c r="X111" i="1"/>
  <c r="X112" i="1"/>
  <c r="X113" i="1"/>
  <c r="X114" i="1"/>
  <c r="X115" i="1"/>
  <c r="X116" i="1"/>
  <c r="X117" i="1"/>
  <c r="X118" i="1"/>
  <c r="X119" i="1"/>
  <c r="X120" i="1"/>
  <c r="X121" i="1"/>
  <c r="X122" i="1"/>
  <c r="X123" i="1"/>
  <c r="X124" i="1"/>
  <c r="X125" i="1"/>
  <c r="X126" i="1"/>
  <c r="X127" i="1"/>
  <c r="X128" i="1"/>
  <c r="X129" i="1"/>
  <c r="X130" i="1"/>
  <c r="X131" i="1"/>
  <c r="X132" i="1"/>
  <c r="X133" i="1"/>
  <c r="X134" i="1"/>
  <c r="X135" i="1"/>
  <c r="X136" i="1"/>
  <c r="X137" i="1"/>
  <c r="X138" i="1"/>
  <c r="X139" i="1"/>
  <c r="X140" i="1"/>
  <c r="X141" i="1"/>
  <c r="X142" i="1"/>
  <c r="X143" i="1"/>
  <c r="X144" i="1"/>
  <c r="X145" i="1"/>
  <c r="X146" i="1"/>
  <c r="X147" i="1"/>
  <c r="X148" i="1"/>
  <c r="X149" i="1"/>
  <c r="X150" i="1"/>
  <c r="X151" i="1"/>
  <c r="X152" i="1"/>
  <c r="X153" i="1"/>
  <c r="X154" i="1"/>
  <c r="X155" i="1"/>
  <c r="X156" i="1"/>
  <c r="X157" i="1"/>
  <c r="X158" i="1"/>
  <c r="X159" i="1"/>
  <c r="X160" i="1"/>
  <c r="X161" i="1"/>
  <c r="X162" i="1"/>
  <c r="X163" i="1"/>
  <c r="X164" i="1"/>
  <c r="X165" i="1"/>
  <c r="X166" i="1"/>
  <c r="X167" i="1"/>
  <c r="X168" i="1"/>
  <c r="X169" i="1"/>
  <c r="X170" i="1"/>
  <c r="X171" i="1"/>
  <c r="X172" i="1"/>
  <c r="X173" i="1"/>
  <c r="X174" i="1"/>
  <c r="X175" i="1"/>
  <c r="X11" i="1"/>
  <c r="P12" i="1" l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51" i="1" s="1"/>
  <c r="P123" i="1"/>
  <c r="P124" i="1"/>
  <c r="P125" i="1"/>
  <c r="P126" i="1"/>
  <c r="P127" i="1"/>
  <c r="P128" i="1"/>
  <c r="P129" i="1"/>
  <c r="P130" i="1"/>
  <c r="P131" i="1"/>
  <c r="P132" i="1"/>
  <c r="P133" i="1"/>
  <c r="P134" i="1"/>
  <c r="P135" i="1"/>
  <c r="P136" i="1"/>
  <c r="P137" i="1"/>
  <c r="P138" i="1"/>
  <c r="P139" i="1"/>
  <c r="P140" i="1"/>
  <c r="P141" i="1"/>
  <c r="P142" i="1"/>
  <c r="P143" i="1"/>
  <c r="P144" i="1"/>
  <c r="P145" i="1"/>
  <c r="P146" i="1"/>
  <c r="P147" i="1"/>
  <c r="P148" i="1"/>
  <c r="P149" i="1"/>
  <c r="P150" i="1"/>
  <c r="P11" i="1"/>
  <c r="H104" i="1" l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Jinna Alcantara</author>
    <author>Leno</author>
  </authors>
  <commentList>
    <comment ref="D8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Jinna Alcantara: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120" authorId="0" shapeId="0" xr:uid="{84AA5494-A6D0-4CFC-A23A-444280004186}">
      <text>
        <r>
          <rPr>
            <b/>
            <sz val="9"/>
            <color indexed="81"/>
            <rFont val="Tahoma"/>
            <family val="2"/>
          </rPr>
          <t>Jinna Alcantara: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132" authorId="1" shapeId="0" xr:uid="{1F5C9697-D69C-49F9-8232-FD309A841C74}">
      <text>
        <r>
          <rPr>
            <b/>
            <sz val="9"/>
            <color indexed="81"/>
            <rFont val="Tahoma"/>
            <family val="2"/>
          </rPr>
          <t>Leno: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T140" authorId="0" shapeId="0" xr:uid="{7480C98E-AE1D-46AD-A3D2-171F89660B77}">
      <text>
        <r>
          <rPr>
            <b/>
            <sz val="9"/>
            <color indexed="81"/>
            <rFont val="Tahoma"/>
            <family val="2"/>
          </rPr>
          <t>Jinna Alcantara: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T154" authorId="1" shapeId="0" xr:uid="{20CB9B46-09CF-42D7-8E2F-4E00B92E69A7}">
      <text>
        <r>
          <rPr>
            <b/>
            <sz val="9"/>
            <color indexed="81"/>
            <rFont val="Tahoma"/>
            <family val="2"/>
          </rPr>
          <t>Leno: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<sst xmlns="http://schemas.openxmlformats.org/spreadsheetml/2006/main" count="1221" uniqueCount="400">
  <si>
    <t>DESCRIPCION</t>
  </si>
  <si>
    <t>UNIDAD DE MEDIDA</t>
  </si>
  <si>
    <t>ALI-0007</t>
  </si>
  <si>
    <t>GALON</t>
  </si>
  <si>
    <t>ALI-0004</t>
  </si>
  <si>
    <t>UNIDAD</t>
  </si>
  <si>
    <t>LIBRAS</t>
  </si>
  <si>
    <t>ALI-0022</t>
  </si>
  <si>
    <t>ALI-0016</t>
  </si>
  <si>
    <t>ALI-0017</t>
  </si>
  <si>
    <t>AUYAMA</t>
  </si>
  <si>
    <t>ALI-0023</t>
  </si>
  <si>
    <t>ALI-0021</t>
  </si>
  <si>
    <t>AZUCAR BLANCA 5 LBS</t>
  </si>
  <si>
    <t>PAQUETE</t>
  </si>
  <si>
    <t>ALI-0024</t>
  </si>
  <si>
    <t>ALI-297</t>
  </si>
  <si>
    <t>ALI-0036</t>
  </si>
  <si>
    <t>ALI-0040</t>
  </si>
  <si>
    <t>CARNE MOLIDA (RES)</t>
  </si>
  <si>
    <t>ALI-298</t>
  </si>
  <si>
    <t>ALI-308</t>
  </si>
  <si>
    <t>ALI-0001</t>
  </si>
  <si>
    <t>ALI-0383</t>
  </si>
  <si>
    <t>ENVASES PARA HABICHUELA</t>
  </si>
  <si>
    <t>ALI-386</t>
  </si>
  <si>
    <t>ALI-0071</t>
  </si>
  <si>
    <t>GALLETAS SODA (CAJA 20 UNID.)</t>
  </si>
  <si>
    <t>ALI-0075</t>
  </si>
  <si>
    <t>GANDULES SECO</t>
  </si>
  <si>
    <t>LBS</t>
  </si>
  <si>
    <t>ALI-0077</t>
  </si>
  <si>
    <t>GUINEOS VERDES</t>
  </si>
  <si>
    <t>ALI-0078</t>
  </si>
  <si>
    <t>ALI-0079</t>
  </si>
  <si>
    <t>HABICHUELA BLANCA</t>
  </si>
  <si>
    <t>ALI-401</t>
  </si>
  <si>
    <t>HUEVOS</t>
  </si>
  <si>
    <t>BARRA 5 LBS</t>
  </si>
  <si>
    <t>ALI-480</t>
  </si>
  <si>
    <t>ALI-0804</t>
  </si>
  <si>
    <t>JAMON PICNIC COCIDO 5.5 Lb</t>
  </si>
  <si>
    <t>ALI-371</t>
  </si>
  <si>
    <t>ALI-0691</t>
  </si>
  <si>
    <t>LECHE ENTERA  UHT 12/1 (LITROS)</t>
  </si>
  <si>
    <t>MAIZ DULCE.  LATA 115OZ</t>
  </si>
  <si>
    <t>ALI-0114</t>
  </si>
  <si>
    <t>MAIZENA NATURAL CAJA, 400 Grs</t>
  </si>
  <si>
    <t>ALI-0122</t>
  </si>
  <si>
    <t>ALI-0123</t>
  </si>
  <si>
    <t>MAYONESA TARRO DE 8 Lib)</t>
  </si>
  <si>
    <t>ALI-0278</t>
  </si>
  <si>
    <t>ALI-387</t>
  </si>
  <si>
    <t>ALI-0249</t>
  </si>
  <si>
    <t>ALI-330</t>
  </si>
  <si>
    <t>ALI-385</t>
  </si>
  <si>
    <t>PASTA DE TOMATE</t>
  </si>
  <si>
    <t>ALI-0162</t>
  </si>
  <si>
    <t>ALI-0169</t>
  </si>
  <si>
    <t>PLATOS DESECHABLES. #6</t>
  </si>
  <si>
    <t>PAQ. 1/25</t>
  </si>
  <si>
    <t>ALI-0930</t>
  </si>
  <si>
    <t>ALI-0243</t>
  </si>
  <si>
    <t>ALI-332</t>
  </si>
  <si>
    <t>ALI-399</t>
  </si>
  <si>
    <t>ALI-0191</t>
  </si>
  <si>
    <t>ALI-0194</t>
  </si>
  <si>
    <t>TOMATE BUGALU</t>
  </si>
  <si>
    <t>ALI-336</t>
  </si>
  <si>
    <t>ALI-0825</t>
  </si>
  <si>
    <t>VAINILLA BLANCA</t>
  </si>
  <si>
    <t>PAQUETES</t>
  </si>
  <si>
    <t>ALI-0820</t>
  </si>
  <si>
    <t>ALI-0208</t>
  </si>
  <si>
    <t>VIGA DE PAN SANDWICH</t>
  </si>
  <si>
    <t>ALI-0289</t>
  </si>
  <si>
    <t>ALI-0215</t>
  </si>
  <si>
    <t>ALI-0220</t>
  </si>
  <si>
    <t>ZANAHORIA</t>
  </si>
  <si>
    <t>VALOR RD$
EN
INVENTARIO</t>
  </si>
  <si>
    <t xml:space="preserve">                   REPUBLICA DOMINICANA</t>
  </si>
  <si>
    <t xml:space="preserve">                    HOSPITAL PEDIATRICO DR. HUGO MENDOZA</t>
  </si>
  <si>
    <t xml:space="preserve">                    COMPLEJO HOSPITALARIO CUIDAD DE LA SALUD</t>
  </si>
  <si>
    <t xml:space="preserve">    FECHA ADQUISICIÓN            MERCANCIA</t>
  </si>
  <si>
    <t>FECHA DE REGISTRO</t>
  </si>
  <si>
    <t xml:space="preserve">
VALOR PROMEDIO  UNITARIO 
EN RD$ 
</t>
  </si>
  <si>
    <t xml:space="preserve"> PERIODO ADQUISICIÓN               MERCANCIA</t>
  </si>
  <si>
    <t xml:space="preserve"> ACEITE DE SOYA 7.37 LITRO</t>
  </si>
  <si>
    <t>AJO ENTERO [LIBRAS]</t>
  </si>
  <si>
    <t>CUCHARA PLASTICA</t>
  </si>
  <si>
    <t>PAQUETE 40\1</t>
  </si>
  <si>
    <t>ALI-0031</t>
  </si>
  <si>
    <t>CODIGO INSTITUCIONAL</t>
  </si>
  <si>
    <t>ALI-0037</t>
  </si>
  <si>
    <t>ARROZ   SACO DE 125 LIBRAS</t>
  </si>
  <si>
    <t>ALI-0894</t>
  </si>
  <si>
    <t xml:space="preserve">HABICHUELA GIRA </t>
  </si>
  <si>
    <t>ALI-0302</t>
  </si>
  <si>
    <t xml:space="preserve">HARINA MAIZ MAZORCA </t>
  </si>
  <si>
    <t>ALI-322</t>
  </si>
  <si>
    <t xml:space="preserve">KETCHUP 7 LBS </t>
  </si>
  <si>
    <t xml:space="preserve">MOSTAZA </t>
  </si>
  <si>
    <t xml:space="preserve">CAJAS </t>
  </si>
  <si>
    <t>ALI-0170</t>
  </si>
  <si>
    <t>ALI-517</t>
  </si>
  <si>
    <t xml:space="preserve">AVENA </t>
  </si>
  <si>
    <t xml:space="preserve">PAQUETES </t>
  </si>
  <si>
    <t>ALI-0341</t>
  </si>
  <si>
    <t>HARINA TRIGO 12/1</t>
  </si>
  <si>
    <t xml:space="preserve">FARDOS </t>
  </si>
  <si>
    <t>ALI-0282</t>
  </si>
  <si>
    <t xml:space="preserve">HIGADO DE RES </t>
  </si>
  <si>
    <t xml:space="preserve">CARTONES </t>
  </si>
  <si>
    <t xml:space="preserve">MANTEQUILLA </t>
  </si>
  <si>
    <t xml:space="preserve">LBS </t>
  </si>
  <si>
    <t>UNDS</t>
  </si>
  <si>
    <t>PLATOS DESECHABLES. #9</t>
  </si>
  <si>
    <t>VINAGRE BLANCO GALON</t>
  </si>
  <si>
    <t xml:space="preserve">ACEITE DE OLIVA LT 5 GLNS </t>
  </si>
  <si>
    <t>ALI-0733</t>
  </si>
  <si>
    <t xml:space="preserve">CAFÉ EN GRANOS PAQ. 3 LBS </t>
  </si>
  <si>
    <t>CAFE MOLIDO EMPAQUE  1 LIB.</t>
  </si>
  <si>
    <t xml:space="preserve">CANELA ENTERA </t>
  </si>
  <si>
    <t>CHOCORRICA 6.8 ONZ</t>
  </si>
  <si>
    <t>JUGO SANTAL 6.8 OZ -24/1</t>
  </si>
  <si>
    <t xml:space="preserve">UNIDAD </t>
  </si>
  <si>
    <t>ALI-144</t>
  </si>
  <si>
    <t xml:space="preserve">PASTA FIDEOS </t>
  </si>
  <si>
    <t>ALI-093</t>
  </si>
  <si>
    <t>PLATOS B. DOBLE HOT DOG 200/1</t>
  </si>
  <si>
    <t>ALI-013</t>
  </si>
  <si>
    <t>ALI-930</t>
  </si>
  <si>
    <t xml:space="preserve">QUESO BLANCO DE FREIR 5 LBS </t>
  </si>
  <si>
    <t>ALI-361</t>
  </si>
  <si>
    <t xml:space="preserve">QUESO DANES BARRA 5 LBS </t>
  </si>
  <si>
    <t>ALI-281</t>
  </si>
  <si>
    <t xml:space="preserve">QUESO CHEDDAR 5 LBS </t>
  </si>
  <si>
    <t>ALI-529</t>
  </si>
  <si>
    <t xml:space="preserve">SANDIA </t>
  </si>
  <si>
    <t>ALI-519</t>
  </si>
  <si>
    <t>PREPARADO POR</t>
  </si>
  <si>
    <t>EYLEEN S. PEÑA SANCHEZ</t>
  </si>
  <si>
    <t>TOTAL</t>
  </si>
  <si>
    <t>ALI-406</t>
  </si>
  <si>
    <t xml:space="preserve">GALLETAS DINO </t>
  </si>
  <si>
    <t xml:space="preserve">CAJA </t>
  </si>
  <si>
    <t>ALI-007</t>
  </si>
  <si>
    <t xml:space="preserve">GALLETAS CLUB SOCIAL </t>
  </si>
  <si>
    <t>ALI-0013</t>
  </si>
  <si>
    <t xml:space="preserve">APIO </t>
  </si>
  <si>
    <t>ALI-363</t>
  </si>
  <si>
    <t>CARNE RES NO. 7</t>
  </si>
  <si>
    <t xml:space="preserve">CANELA MOLIDA FRASCO </t>
  </si>
  <si>
    <t>ALI-351</t>
  </si>
  <si>
    <t xml:space="preserve">UNDS </t>
  </si>
  <si>
    <t xml:space="preserve">LECHE EVAPORADA </t>
  </si>
  <si>
    <t>ALI-140</t>
  </si>
  <si>
    <t>ALI-294</t>
  </si>
  <si>
    <t>ALI-243</t>
  </si>
  <si>
    <t xml:space="preserve">SALAMI 3.5 LBS PREMIUM </t>
  </si>
  <si>
    <t xml:space="preserve">UND </t>
  </si>
  <si>
    <t>TAPAS ENVASES NO. 4 HABICHUELA</t>
  </si>
  <si>
    <t>ALI-772</t>
  </si>
  <si>
    <t>TRIGO NO. 2</t>
  </si>
  <si>
    <t>ALI-293</t>
  </si>
  <si>
    <t>VASOS DESECH. 4 OZ BIO</t>
  </si>
  <si>
    <t>ALI-827</t>
  </si>
  <si>
    <t>VASOS DESCH.S 7 ONZ. BIO</t>
  </si>
  <si>
    <t>VASOS DESECH. 8 OZ BIO</t>
  </si>
  <si>
    <t>VASOS DESCH. 12 ONZ. FOAM</t>
  </si>
  <si>
    <t>AZUCAR CREMA 5 LBS</t>
  </si>
  <si>
    <t>TUNA EN AGUA 66.4 OZ</t>
  </si>
  <si>
    <t>MELON</t>
  </si>
  <si>
    <t xml:space="preserve">COCOA DULCE </t>
  </si>
  <si>
    <t>HOJUELAS DE MAIZ  ( CAJA 1.5 kg)</t>
  </si>
  <si>
    <t>REPOLLO</t>
  </si>
  <si>
    <t xml:space="preserve">AJI MORRON </t>
  </si>
  <si>
    <t>ALI-0080</t>
  </si>
  <si>
    <t>HABICHUELA YACOMELO</t>
  </si>
  <si>
    <t xml:space="preserve">HABICHUELA NEGRA </t>
  </si>
  <si>
    <t xml:space="preserve">LENTEJAS </t>
  </si>
  <si>
    <t>ALI-108</t>
  </si>
  <si>
    <t xml:space="preserve">NUEZ MOSCADA </t>
  </si>
  <si>
    <t>ALI-344</t>
  </si>
  <si>
    <t>LECHE DESCREMADA LITRO 12/1</t>
  </si>
  <si>
    <t>ALI-012</t>
  </si>
  <si>
    <t>ALI-009</t>
  </si>
  <si>
    <t>LECHE DE COCO 15 OZ</t>
  </si>
  <si>
    <t>ALI-393</t>
  </si>
  <si>
    <t xml:space="preserve">PAPEL ALUMINIO </t>
  </si>
  <si>
    <t>VINO CHEFF 1 LITRO 12/1</t>
  </si>
  <si>
    <t>PAPAS GRANEL</t>
  </si>
  <si>
    <t xml:space="preserve">SALSA CHINA </t>
  </si>
  <si>
    <t>UND</t>
  </si>
  <si>
    <t>GLNS</t>
  </si>
  <si>
    <t>ALI-0009</t>
  </si>
  <si>
    <t>ALI-946</t>
  </si>
  <si>
    <t>ALI-765</t>
  </si>
  <si>
    <t xml:space="preserve">CEBOLLA </t>
  </si>
  <si>
    <t xml:space="preserve">JAMON DE PECHUGA DE PAVO </t>
  </si>
  <si>
    <t xml:space="preserve">LECHUGA ROMANA </t>
  </si>
  <si>
    <t>ALI-113</t>
  </si>
  <si>
    <t>ALI-848</t>
  </si>
  <si>
    <t xml:space="preserve">LIMON PERSA </t>
  </si>
  <si>
    <t>ALI-924</t>
  </si>
  <si>
    <t>MALTA MORENA PAQ 6/1</t>
  </si>
  <si>
    <t xml:space="preserve">PAQUETE </t>
  </si>
  <si>
    <t>ALI-347</t>
  </si>
  <si>
    <t xml:space="preserve">MASA DE EMPANADA </t>
  </si>
  <si>
    <t xml:space="preserve">PAQUTES </t>
  </si>
  <si>
    <t xml:space="preserve">MERO BASA </t>
  </si>
  <si>
    <t>ALI-328</t>
  </si>
  <si>
    <t xml:space="preserve">PASTA ESPAGUETTIS </t>
  </si>
  <si>
    <t>ALI-860</t>
  </si>
  <si>
    <t>PASTA LASAGNA 24/1</t>
  </si>
  <si>
    <t>ALI-329</t>
  </si>
  <si>
    <t>PASTA ESPIRALES 20/1</t>
  </si>
  <si>
    <t>ALI-272</t>
  </si>
  <si>
    <t xml:space="preserve">PASTA MOSTACHOLIS </t>
  </si>
  <si>
    <t>ALI-309</t>
  </si>
  <si>
    <t xml:space="preserve">PLATANOS VERDES </t>
  </si>
  <si>
    <t>ALI-374</t>
  </si>
  <si>
    <t>REFRESCOS SABORES 13.5 OZ 12/1</t>
  </si>
  <si>
    <t xml:space="preserve">SALSA BBQ </t>
  </si>
  <si>
    <t>GLN</t>
  </si>
  <si>
    <t>ALI-191</t>
  </si>
  <si>
    <t>TAPAS PARA VASOS NO 12</t>
  </si>
  <si>
    <t>ALI-172</t>
  </si>
  <si>
    <t>ALI-620</t>
  </si>
  <si>
    <t>TORTILLA DE TRIGO MARIA 20/1</t>
  </si>
  <si>
    <t>ALI-0137</t>
  </si>
  <si>
    <t xml:space="preserve">VIGA DE PAN INTEGRAL </t>
  </si>
  <si>
    <t>ALI-884</t>
  </si>
  <si>
    <t>AGUA BOTELLITAS FARDO 20/1</t>
  </si>
  <si>
    <t>ALI-255</t>
  </si>
  <si>
    <t>BIZCOCHITO ESPONJOSO</t>
  </si>
  <si>
    <t>ALI-119</t>
  </si>
  <si>
    <t>CARNE REB. MASA  FRESCA CERDO</t>
  </si>
  <si>
    <t>ALI-799</t>
  </si>
  <si>
    <t xml:space="preserve">HIELO FUNDAS </t>
  </si>
  <si>
    <t xml:space="preserve">FUNDAS </t>
  </si>
  <si>
    <t>ALI-931</t>
  </si>
  <si>
    <t>LONGANIZA GRUESA PREM.</t>
  </si>
  <si>
    <t xml:space="preserve">FDAS </t>
  </si>
  <si>
    <t>ALI-340</t>
  </si>
  <si>
    <t>PASAS LIGO 250GR</t>
  </si>
  <si>
    <t>ALI-527</t>
  </si>
  <si>
    <t xml:space="preserve">PLATANOS MADUROS </t>
  </si>
  <si>
    <t>ALI-0096</t>
  </si>
  <si>
    <t>PULPA CHINOLA CONCENTRADO</t>
  </si>
  <si>
    <t xml:space="preserve">GALON </t>
  </si>
  <si>
    <t>ALI-886</t>
  </si>
  <si>
    <t>ALI-0025</t>
  </si>
  <si>
    <t xml:space="preserve">BERENJENA </t>
  </si>
  <si>
    <t>ALI-0034</t>
  </si>
  <si>
    <t xml:space="preserve">CHULETA AHUMADA </t>
  </si>
  <si>
    <t>ALI-035</t>
  </si>
  <si>
    <t>ALI-947</t>
  </si>
  <si>
    <t xml:space="preserve">GALLETAS DE LECHE </t>
  </si>
  <si>
    <t xml:space="preserve">HABICHUELAS ROJAS </t>
  </si>
  <si>
    <t>ALI-0093</t>
  </si>
  <si>
    <t xml:space="preserve">JENGIBRE </t>
  </si>
  <si>
    <t>ALI-749</t>
  </si>
  <si>
    <t xml:space="preserve">PAN MOLIDO 1LB </t>
  </si>
  <si>
    <t xml:space="preserve">SERVILLETAS FARDOS </t>
  </si>
  <si>
    <t>YAUTIA MORADA P.</t>
  </si>
  <si>
    <t>ALI-560</t>
  </si>
  <si>
    <t xml:space="preserve">BROCOLI CONGELADO </t>
  </si>
  <si>
    <t>ALI-563</t>
  </si>
  <si>
    <t>COLIFLOR CONGELADO</t>
  </si>
  <si>
    <t>ALI-561</t>
  </si>
  <si>
    <t xml:space="preserve">VEGETALES CONGELADOS MIXTOS </t>
  </si>
  <si>
    <t>COMPOTA CHUPETE 24-1</t>
  </si>
  <si>
    <t>ALI-893</t>
  </si>
  <si>
    <t xml:space="preserve">GANDULES VERDES EN LATA </t>
  </si>
  <si>
    <t>ALI-562</t>
  </si>
  <si>
    <t xml:space="preserve">GUISANTES VERDES CONGELADOS 22 LBS </t>
  </si>
  <si>
    <t xml:space="preserve">PAPEL FILM  NO.18  </t>
  </si>
  <si>
    <t>ALI-335</t>
  </si>
  <si>
    <t xml:space="preserve">PAPEL ENCERADO </t>
  </si>
  <si>
    <t>ALI-220</t>
  </si>
  <si>
    <t xml:space="preserve">PLATOS SANCOCHEROS CON TAPA </t>
  </si>
  <si>
    <t xml:space="preserve">PETIT POIS 15 OZ </t>
  </si>
  <si>
    <t>CAF-179</t>
  </si>
  <si>
    <t xml:space="preserve">PLASTICOMBOS </t>
  </si>
  <si>
    <t>ALI-0132</t>
  </si>
  <si>
    <t xml:space="preserve">SALCHICHA PREMIUM </t>
  </si>
  <si>
    <t>ALI-078</t>
  </si>
  <si>
    <t>TAYOTA</t>
  </si>
  <si>
    <t>ALI-464</t>
  </si>
  <si>
    <t>TOMATE PELADO ENLATADO</t>
  </si>
  <si>
    <t>ALI-303</t>
  </si>
  <si>
    <t>YOGURT VARIADO 8 OZ 12/1</t>
  </si>
  <si>
    <t xml:space="preserve">UDS </t>
  </si>
  <si>
    <t>LB</t>
  </si>
  <si>
    <t>ALI-389</t>
  </si>
  <si>
    <t xml:space="preserve">LECHUGA RIZADA </t>
  </si>
  <si>
    <t>CAF-176</t>
  </si>
  <si>
    <t xml:space="preserve">CHERRY POTES </t>
  </si>
  <si>
    <t xml:space="preserve">GELATINA </t>
  </si>
  <si>
    <t>ALI-131</t>
  </si>
  <si>
    <t xml:space="preserve">NARANJA VALENCIANA </t>
  </si>
  <si>
    <t>CAF-130</t>
  </si>
  <si>
    <t xml:space="preserve">ÑAME BLANCO </t>
  </si>
  <si>
    <t>ALI-155</t>
  </si>
  <si>
    <t xml:space="preserve">PECHUGA POLLO FILETE </t>
  </si>
  <si>
    <t>QUESO CREMA DE 1 LB</t>
  </si>
  <si>
    <t xml:space="preserve">QUESO CREMA PHILADELFIA </t>
  </si>
  <si>
    <t>ALI-564</t>
  </si>
  <si>
    <t xml:space="preserve">RULO </t>
  </si>
  <si>
    <t xml:space="preserve">SAL,  TARROS </t>
  </si>
  <si>
    <t>ALI-196</t>
  </si>
  <si>
    <t xml:space="preserve">TORTILLA INTEGRAL </t>
  </si>
  <si>
    <t xml:space="preserve">POLLO </t>
  </si>
  <si>
    <t xml:space="preserve">TOMATE ENSALADA </t>
  </si>
  <si>
    <t>CAF-0040</t>
  </si>
  <si>
    <t xml:space="preserve">ALBAHACA FRESCA </t>
  </si>
  <si>
    <t>ALI-0005</t>
  </si>
  <si>
    <t xml:space="preserve">AJI CUBANELA </t>
  </si>
  <si>
    <t xml:space="preserve">LIBRAS </t>
  </si>
  <si>
    <t>ALI-875</t>
  </si>
  <si>
    <t xml:space="preserve">ARBEJAS </t>
  </si>
  <si>
    <t>ALI-872</t>
  </si>
  <si>
    <t xml:space="preserve">BICARBONATO SODIO </t>
  </si>
  <si>
    <t>ALI-0052</t>
  </si>
  <si>
    <t>CILANTRO ANCHO-ATADO</t>
  </si>
  <si>
    <t>PAQ.</t>
  </si>
  <si>
    <t xml:space="preserve">CILANTRO ATADO -VERDURA </t>
  </si>
  <si>
    <t>AL288</t>
  </si>
  <si>
    <t xml:space="preserve">COSTILLA FRESCA DE CERDO </t>
  </si>
  <si>
    <t>ALI-289</t>
  </si>
  <si>
    <t>COSTILLA DE RES -PECHO</t>
  </si>
  <si>
    <t>ALI-0061</t>
  </si>
  <si>
    <t xml:space="preserve">ESPINACA </t>
  </si>
  <si>
    <t>ALI-554</t>
  </si>
  <si>
    <t>FRUTOS DEL BOSQUE 450G</t>
  </si>
  <si>
    <t>ALI-566</t>
  </si>
  <si>
    <t>FRESAS CONGELADAS 1800G</t>
  </si>
  <si>
    <t>CAF-0091</t>
  </si>
  <si>
    <t>FRUTOS SECOS VARIADOS -FUNDA</t>
  </si>
  <si>
    <t>ALI-876</t>
  </si>
  <si>
    <t xml:space="preserve">GARBANZOS SECOS GRANEL </t>
  </si>
  <si>
    <t>ALI-266</t>
  </si>
  <si>
    <t>MANZANA ROJA CJ 100/1</t>
  </si>
  <si>
    <t>ALI-504</t>
  </si>
  <si>
    <t>MANZANA VERDE CJ 100/1</t>
  </si>
  <si>
    <t>ALI-703</t>
  </si>
  <si>
    <t xml:space="preserve">OREGANO ENTERO </t>
  </si>
  <si>
    <t>ALI-257</t>
  </si>
  <si>
    <t xml:space="preserve">PATAS DE CERDO </t>
  </si>
  <si>
    <t>ALI-506</t>
  </si>
  <si>
    <t xml:space="preserve">PEPINO </t>
  </si>
  <si>
    <t>ALI-752</t>
  </si>
  <si>
    <t>PERA CJ 100/1</t>
  </si>
  <si>
    <t>CAJA</t>
  </si>
  <si>
    <t>PIÑA DULCE</t>
  </si>
  <si>
    <t>ALI-530</t>
  </si>
  <si>
    <t xml:space="preserve">REPOLLO MORADO </t>
  </si>
  <si>
    <t>ALI-036</t>
  </si>
  <si>
    <t>TOMATE CHERRY</t>
  </si>
  <si>
    <t>ALI-213</t>
  </si>
  <si>
    <t xml:space="preserve">YAUTIA AMARILLA </t>
  </si>
  <si>
    <t>ALI-214</t>
  </si>
  <si>
    <t xml:space="preserve">YAUTIA BLANCA </t>
  </si>
  <si>
    <t>ALI-215</t>
  </si>
  <si>
    <t>ALI-217</t>
  </si>
  <si>
    <t xml:space="preserve">YOGURT SIN AZUCAR </t>
  </si>
  <si>
    <t>CARNE MOLIDA DE POLLO</t>
  </si>
  <si>
    <t>CARNE DE RES FM</t>
  </si>
  <si>
    <t>ALI-097</t>
  </si>
  <si>
    <t xml:space="preserve">CHISPAS CHOCOLATE </t>
  </si>
  <si>
    <t>ALI-928</t>
  </si>
  <si>
    <t xml:space="preserve">CHULETA FRESCA REBANADA </t>
  </si>
  <si>
    <t>ALI-152</t>
  </si>
  <si>
    <t>CREMA DE LECHE 48/1</t>
  </si>
  <si>
    <t>GUANDULES SECO</t>
  </si>
  <si>
    <t>HABICHUELA ROJA LINDA 6/1</t>
  </si>
  <si>
    <t>UNIDAD 6/1</t>
  </si>
  <si>
    <t>HABICHUELA NEGRA LINDA 6/1</t>
  </si>
  <si>
    <t>GARBANZOS LINDA 6/1</t>
  </si>
  <si>
    <t>ALI-370</t>
  </si>
  <si>
    <t xml:space="preserve">JUGO CONCENTRADO FRUIT PUNCH </t>
  </si>
  <si>
    <t xml:space="preserve">GLNS </t>
  </si>
  <si>
    <t>ALI-0100</t>
  </si>
  <si>
    <t xml:space="preserve">LECHE CONDENSADA </t>
  </si>
  <si>
    <t>ALI-0051</t>
  </si>
  <si>
    <t xml:space="preserve">LOMO DE CERDO </t>
  </si>
  <si>
    <t xml:space="preserve">PECHUGA DE PAVO </t>
  </si>
  <si>
    <t>PIERNA DE CERDO REBANADA</t>
  </si>
  <si>
    <t xml:space="preserve">PUERRO </t>
  </si>
  <si>
    <t>ALI-225</t>
  </si>
  <si>
    <t xml:space="preserve">REMOLACHA </t>
  </si>
  <si>
    <t>ALI-305</t>
  </si>
  <si>
    <t xml:space="preserve">SALSA INGLESA </t>
  </si>
  <si>
    <t>YAUTIA MORADA</t>
  </si>
  <si>
    <t>ZUCHINNI</t>
  </si>
  <si>
    <t xml:space="preserve">  CONSOLIDADO DE  ALMACEN DE ALIMENTOS DEL TRIMESTRE ENERO-MARZO 2026</t>
  </si>
  <si>
    <t>EXISTENCIA AL 31 DE ENERO</t>
  </si>
  <si>
    <t>EXISTENCIA AL 28 DE FEBRERO</t>
  </si>
  <si>
    <t>EXISTENCIA AL 31 DE MARZO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</si>
</sst>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RD$&quot;* #,##0.00_);_(&quot;RD$&quot;* \(#,##0.00\);_(&quot;RD$&quot;* &quot;-&quot;??_);_(@_)"/>
    <numFmt numFmtId="165" formatCode="_-[$$-540A]* #,##0.00_ ;_-[$$-540A]* \-#,##0.00\ ;_-[$$-540A]* &quot;-&quot;??_ ;_-@_ 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0"/>
      <color theme="1"/>
      <name val="Arial"/>
      <family val="2"/>
    </font>
    <font>
      <sz val="10"/>
      <color rgb="FF000000"/>
      <name val="Arial "/>
    </font>
    <font>
      <sz val="10"/>
      <name val="Arial"/>
      <family val="2"/>
    </font>
    <font>
      <i/>
      <sz val="10"/>
      <color rgb="FF000000"/>
      <name val="Arial "/>
    </font>
    <font>
      <sz val="10"/>
      <name val="Arial "/>
    </font>
    <font>
      <i/>
      <sz val="10"/>
      <name val="Arial"/>
      <family val="2"/>
    </font>
    <font>
      <i/>
      <sz val="10"/>
      <name val="Arial "/>
    </font>
  </fonts>
  <fills count="6">
    <fill>
      <patternFill patternType="none"/>
    </fill>
    <fill>
      <patternFill patternType="gray125"/>
    </fill>
    <fill>
      <patternFill patternType="solid">
        <fgColor theme="0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0">
    <xf numFmtId="0" fontId="0" fillId="0" borderId="0" xfId="0"/>
    <xf numFmtId="0" fontId="0" fillId="0" borderId="0" xfId="0" applyAlignment="1">
      <alignment horizontal="center"/>
    </xf>
    <xf numFmtId="0" fontId="3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 vertical="center" wrapText="1"/>
    </xf>
    <xf numFmtId="44" fontId="2" fillId="5" borderId="1" xfId="0" applyNumberFormat="1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14" fontId="9" fillId="0" borderId="3" xfId="0" applyNumberFormat="1" applyFont="1" applyBorder="1" applyAlignment="1">
      <alignment horizontal="center"/>
    </xf>
    <xf numFmtId="14" fontId="10" fillId="2" borderId="3" xfId="0" applyNumberFormat="1" applyFont="1" applyFill="1" applyBorder="1" applyAlignment="1">
      <alignment horizontal="center" vertical="center"/>
    </xf>
    <xf numFmtId="165" fontId="10" fillId="2" borderId="3" xfId="0" applyNumberFormat="1" applyFont="1" applyFill="1" applyBorder="1" applyAlignment="1">
      <alignment horizontal="center" vertical="center"/>
    </xf>
    <xf numFmtId="14" fontId="11" fillId="0" borderId="3" xfId="0" applyNumberFormat="1" applyFont="1" applyBorder="1"/>
    <xf numFmtId="0" fontId="12" fillId="2" borderId="3" xfId="0" applyFont="1" applyFill="1" applyBorder="1" applyAlignment="1">
      <alignment vertical="center"/>
    </xf>
    <xf numFmtId="0" fontId="12" fillId="3" borderId="3" xfId="0" applyFont="1" applyFill="1" applyBorder="1" applyAlignment="1">
      <alignment vertical="center"/>
    </xf>
    <xf numFmtId="165" fontId="13" fillId="2" borderId="3" xfId="0" applyNumberFormat="1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left" vertical="center"/>
    </xf>
    <xf numFmtId="14" fontId="11" fillId="0" borderId="4" xfId="0" applyNumberFormat="1" applyFont="1" applyBorder="1"/>
    <xf numFmtId="0" fontId="12" fillId="2" borderId="4" xfId="0" applyFont="1" applyFill="1" applyBorder="1" applyAlignment="1">
      <alignment vertical="center"/>
    </xf>
    <xf numFmtId="0" fontId="12" fillId="3" borderId="4" xfId="0" applyFont="1" applyFill="1" applyBorder="1" applyAlignment="1">
      <alignment vertical="center"/>
    </xf>
    <xf numFmtId="43" fontId="0" fillId="0" borderId="0" xfId="2" applyFont="1"/>
    <xf numFmtId="43" fontId="6" fillId="5" borderId="1" xfId="2" applyFont="1" applyFill="1" applyBorder="1" applyAlignment="1">
      <alignment horizontal="center" vertical="center" wrapText="1"/>
    </xf>
    <xf numFmtId="43" fontId="13" fillId="4" borderId="3" xfId="2" applyFont="1" applyFill="1" applyBorder="1" applyAlignment="1">
      <alignment horizontal="center" vertical="center"/>
    </xf>
    <xf numFmtId="43" fontId="13" fillId="2" borderId="3" xfId="2" applyFont="1" applyFill="1" applyBorder="1" applyAlignment="1">
      <alignment horizontal="center" vertical="center"/>
    </xf>
    <xf numFmtId="43" fontId="13" fillId="4" borderId="4" xfId="2" applyFont="1" applyFill="1" applyBorder="1" applyAlignment="1">
      <alignment horizontal="center" vertical="center"/>
    </xf>
    <xf numFmtId="43" fontId="3" fillId="4" borderId="0" xfId="2" applyFont="1" applyFill="1" applyAlignment="1">
      <alignment horizontal="center"/>
    </xf>
    <xf numFmtId="43" fontId="5" fillId="5" borderId="1" xfId="2" applyFont="1" applyFill="1" applyBorder="1" applyAlignment="1">
      <alignment horizontal="center" vertical="center" wrapText="1"/>
    </xf>
    <xf numFmtId="43" fontId="10" fillId="4" borderId="3" xfId="2" applyFont="1" applyFill="1" applyBorder="1" applyAlignment="1">
      <alignment horizontal="center" vertical="center"/>
    </xf>
    <xf numFmtId="43" fontId="10" fillId="2" borderId="3" xfId="2" applyFont="1" applyFill="1" applyBorder="1" applyAlignment="1">
      <alignment horizontal="center" vertical="center"/>
    </xf>
    <xf numFmtId="43" fontId="10" fillId="4" borderId="4" xfId="2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0" fontId="2" fillId="5" borderId="6" xfId="0" applyFont="1" applyFill="1" applyBorder="1"/>
    <xf numFmtId="43" fontId="2" fillId="5" borderId="6" xfId="2" applyFont="1" applyFill="1" applyBorder="1"/>
    <xf numFmtId="165" fontId="2" fillId="5" borderId="7" xfId="0" applyNumberFormat="1" applyFont="1" applyFill="1" applyBorder="1"/>
    <xf numFmtId="0" fontId="14" fillId="3" borderId="3" xfId="0" applyFont="1" applyFill="1" applyBorder="1" applyAlignment="1">
      <alignment vertical="center"/>
    </xf>
    <xf numFmtId="14" fontId="9" fillId="0" borderId="8" xfId="0" applyNumberFormat="1" applyFont="1" applyBorder="1" applyAlignment="1">
      <alignment horizontal="center"/>
    </xf>
    <xf numFmtId="43" fontId="2" fillId="5" borderId="5" xfId="2" applyFont="1" applyFill="1" applyBorder="1"/>
    <xf numFmtId="43" fontId="2" fillId="5" borderId="7" xfId="2" applyFont="1" applyFill="1" applyBorder="1"/>
    <xf numFmtId="14" fontId="13" fillId="0" borderId="3" xfId="0" applyNumberFormat="1" applyFont="1" applyBorder="1"/>
    <xf numFmtId="0" fontId="15" fillId="2" borderId="3" xfId="0" applyFont="1" applyFill="1" applyBorder="1" applyAlignment="1">
      <alignment horizontal="left" vertical="center"/>
    </xf>
    <xf numFmtId="0" fontId="15" fillId="2" borderId="3" xfId="0" applyFont="1" applyFill="1" applyBorder="1" applyAlignment="1">
      <alignment vertical="center"/>
    </xf>
    <xf numFmtId="14" fontId="16" fillId="0" borderId="3" xfId="0" applyNumberFormat="1" applyFont="1" applyBorder="1"/>
    <xf numFmtId="0" fontId="17" fillId="2" borderId="3" xfId="0" applyFont="1" applyFill="1" applyBorder="1" applyAlignment="1">
      <alignment vertical="center"/>
    </xf>
    <xf numFmtId="4" fontId="13" fillId="2" borderId="3" xfId="1" applyNumberFormat="1" applyFont="1" applyFill="1" applyBorder="1" applyAlignment="1">
      <alignment horizontal="center" vertical="center"/>
    </xf>
    <xf numFmtId="3" fontId="13" fillId="4" borderId="3" xfId="0" applyNumberFormat="1" applyFont="1" applyFill="1" applyBorder="1" applyAlignment="1">
      <alignment horizontal="center" vertical="center"/>
    </xf>
    <xf numFmtId="4" fontId="16" fillId="2" borderId="3" xfId="1" applyNumberFormat="1" applyFont="1" applyFill="1" applyBorder="1" applyAlignment="1">
      <alignment horizontal="center" vertical="center"/>
    </xf>
    <xf numFmtId="43" fontId="13" fillId="2" borderId="4" xfId="2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3">
    <cellStyle name="Millares" xfId="2" builtinId="3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180975</xdr:rowOff>
    </xdr:from>
    <xdr:to>
      <xdr:col>2</xdr:col>
      <xdr:colOff>1057275</xdr:colOff>
      <xdr:row>5</xdr:row>
      <xdr:rowOff>95250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180975"/>
          <a:ext cx="3200400" cy="885825"/>
        </a:xfrm>
        <a:prstGeom prst="rect">
          <a:avLst/>
        </a:prstGeom>
      </xdr:spPr>
    </xdr:pic>
    <xdr:clientData/>
  </xdr:twoCellAnchor>
  <xdr:twoCellAnchor>
    <xdr:from>
      <xdr:col>21</xdr:col>
      <xdr:colOff>723900</xdr:colOff>
      <xdr:row>2</xdr:row>
      <xdr:rowOff>95250</xdr:rowOff>
    </xdr:from>
    <xdr:to>
      <xdr:col>22</xdr:col>
      <xdr:colOff>914400</xdr:colOff>
      <xdr:row>8</xdr:row>
      <xdr:rowOff>92336</xdr:rowOff>
    </xdr:to>
    <xdr:pic>
      <xdr:nvPicPr>
        <xdr:cNvPr id="4" name="Imagen 6" descr="Descripción: C:\Users\omodesto\Desktop\Logos\premioCalidad\premioCalidad-PNG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556200" y="476250"/>
          <a:ext cx="1238250" cy="11781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238125</xdr:colOff>
      <xdr:row>1</xdr:row>
      <xdr:rowOff>38100</xdr:rowOff>
    </xdr:from>
    <xdr:to>
      <xdr:col>24</xdr:col>
      <xdr:colOff>9525</xdr:colOff>
      <xdr:row>8</xdr:row>
      <xdr:rowOff>56508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60FFEF20-96CD-F89D-216E-2767B1BBD4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2813625" y="228600"/>
          <a:ext cx="1152525" cy="139000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4:X176"/>
  <sheetViews>
    <sheetView tabSelected="1" topLeftCell="K1" workbookViewId="0">
      <selection activeCell="L11" sqref="L11"/>
    </sheetView>
  </sheetViews>
  <sheetFormatPr baseColWidth="10" defaultColWidth="11.42578125" defaultRowHeight="15"/>
  <cols>
    <col min="1" max="1" width="17.5703125" style="1" customWidth="1"/>
    <col min="2" max="2" width="16.7109375" customWidth="1"/>
    <col min="3" max="3" width="19" customWidth="1"/>
    <col min="4" max="4" width="47" customWidth="1"/>
    <col min="5" max="5" width="15.85546875" customWidth="1"/>
    <col min="6" max="6" width="20.7109375" style="1" customWidth="1"/>
    <col min="7" max="7" width="16.28515625" style="20" customWidth="1"/>
    <col min="8" max="8" width="21" customWidth="1"/>
    <col min="9" max="9" width="18.7109375" style="1" customWidth="1"/>
    <col min="10" max="10" width="14.5703125" style="1" customWidth="1"/>
    <col min="11" max="11" width="15.140625" customWidth="1"/>
    <col min="12" max="12" width="47.7109375" customWidth="1"/>
    <col min="13" max="13" width="13.7109375" customWidth="1"/>
    <col min="14" max="14" width="17.5703125" style="20" customWidth="1"/>
    <col min="15" max="15" width="16.140625" style="20" customWidth="1"/>
    <col min="16" max="16" width="22.5703125" customWidth="1"/>
    <col min="17" max="17" width="16.7109375" style="1" customWidth="1"/>
    <col min="18" max="18" width="16.85546875" customWidth="1"/>
    <col min="19" max="19" width="18.7109375" customWidth="1"/>
    <col min="20" max="20" width="49.42578125" customWidth="1"/>
    <col min="21" max="21" width="16.28515625" customWidth="1"/>
    <col min="22" max="22" width="15.7109375" customWidth="1"/>
    <col min="23" max="23" width="14.5703125" customWidth="1"/>
    <col min="24" max="24" width="20.7109375" customWidth="1"/>
  </cols>
  <sheetData>
    <row r="4" spans="1:24" ht="15.75">
      <c r="N4" s="25" t="s">
        <v>80</v>
      </c>
      <c r="O4" s="25"/>
      <c r="Q4"/>
    </row>
    <row r="5" spans="1:24" ht="15.75">
      <c r="N5" s="25" t="s">
        <v>81</v>
      </c>
      <c r="O5" s="25"/>
      <c r="P5" s="2"/>
      <c r="Q5"/>
    </row>
    <row r="6" spans="1:24" ht="15.75">
      <c r="N6" s="25" t="s">
        <v>82</v>
      </c>
      <c r="O6" s="25"/>
      <c r="P6" s="2"/>
      <c r="Q6"/>
    </row>
    <row r="7" spans="1:24" ht="15.75">
      <c r="N7" s="25" t="s">
        <v>396</v>
      </c>
      <c r="O7" s="25"/>
      <c r="P7" s="2"/>
      <c r="Q7"/>
    </row>
    <row r="9" spans="1:24" ht="15.75" thickBot="1"/>
    <row r="10" spans="1:24" s="8" customFormat="1" ht="71.25" customHeight="1">
      <c r="A10" s="3" t="s">
        <v>84</v>
      </c>
      <c r="B10" s="3" t="s">
        <v>86</v>
      </c>
      <c r="C10" s="4" t="s">
        <v>92</v>
      </c>
      <c r="D10" s="5" t="s">
        <v>0</v>
      </c>
      <c r="E10" s="6" t="s">
        <v>1</v>
      </c>
      <c r="F10" s="6" t="s">
        <v>85</v>
      </c>
      <c r="G10" s="21" t="s">
        <v>397</v>
      </c>
      <c r="H10" s="7" t="s">
        <v>79</v>
      </c>
      <c r="I10" s="3" t="s">
        <v>84</v>
      </c>
      <c r="J10" s="3" t="s">
        <v>83</v>
      </c>
      <c r="K10" s="4" t="s">
        <v>92</v>
      </c>
      <c r="L10" s="5" t="s">
        <v>0</v>
      </c>
      <c r="M10" s="6" t="s">
        <v>1</v>
      </c>
      <c r="N10" s="26" t="s">
        <v>85</v>
      </c>
      <c r="O10" s="21" t="s">
        <v>398</v>
      </c>
      <c r="P10" s="7" t="s">
        <v>79</v>
      </c>
      <c r="Q10" s="3" t="s">
        <v>83</v>
      </c>
      <c r="R10" s="4" t="s">
        <v>84</v>
      </c>
      <c r="S10" s="4" t="s">
        <v>92</v>
      </c>
      <c r="T10" s="5" t="s">
        <v>0</v>
      </c>
      <c r="U10" s="6" t="s">
        <v>1</v>
      </c>
      <c r="V10" s="6" t="s">
        <v>85</v>
      </c>
      <c r="W10" s="7" t="s">
        <v>399</v>
      </c>
      <c r="X10" s="7" t="s">
        <v>79</v>
      </c>
    </row>
    <row r="11" spans="1:24" ht="15.75">
      <c r="A11" s="9">
        <v>46023</v>
      </c>
      <c r="B11" s="10">
        <v>46053</v>
      </c>
      <c r="C11" s="12" t="s">
        <v>2</v>
      </c>
      <c r="D11" s="13" t="s">
        <v>87</v>
      </c>
      <c r="E11" s="14" t="s">
        <v>3</v>
      </c>
      <c r="F11" s="23">
        <v>1365</v>
      </c>
      <c r="G11" s="22">
        <v>56</v>
      </c>
      <c r="H11" s="15">
        <f>+F11*G11</f>
        <v>76440</v>
      </c>
      <c r="I11" s="9">
        <v>46054</v>
      </c>
      <c r="J11" s="10">
        <v>46081</v>
      </c>
      <c r="K11" s="39" t="s">
        <v>2</v>
      </c>
      <c r="L11" s="40" t="s">
        <v>87</v>
      </c>
      <c r="M11" s="14" t="s">
        <v>3</v>
      </c>
      <c r="N11" s="23">
        <v>1365</v>
      </c>
      <c r="O11" s="27">
        <v>67</v>
      </c>
      <c r="P11" s="28">
        <f>+N11*O11</f>
        <v>91455</v>
      </c>
      <c r="Q11" s="9">
        <v>46082</v>
      </c>
      <c r="R11" s="10">
        <v>46112</v>
      </c>
      <c r="S11" s="39" t="s">
        <v>2</v>
      </c>
      <c r="T11" s="40" t="s">
        <v>87</v>
      </c>
      <c r="U11" s="14" t="s">
        <v>3</v>
      </c>
      <c r="V11" s="44">
        <v>1365</v>
      </c>
      <c r="W11" s="45">
        <v>15</v>
      </c>
      <c r="X11" s="11">
        <f>+V11*W11</f>
        <v>20475</v>
      </c>
    </row>
    <row r="12" spans="1:24" ht="15.75">
      <c r="A12" s="9">
        <v>46023</v>
      </c>
      <c r="B12" s="10">
        <v>46053</v>
      </c>
      <c r="C12" s="12" t="s">
        <v>232</v>
      </c>
      <c r="D12" s="16" t="s">
        <v>233</v>
      </c>
      <c r="E12" s="14" t="s">
        <v>109</v>
      </c>
      <c r="F12" s="23">
        <v>154.94</v>
      </c>
      <c r="G12" s="22">
        <v>18</v>
      </c>
      <c r="H12" s="15">
        <f t="shared" ref="H12:H75" si="0">+F12*G12</f>
        <v>2788.92</v>
      </c>
      <c r="I12" s="9">
        <v>46054</v>
      </c>
      <c r="J12" s="10">
        <v>46081</v>
      </c>
      <c r="K12" s="39" t="s">
        <v>232</v>
      </c>
      <c r="L12" s="40" t="s">
        <v>233</v>
      </c>
      <c r="M12" s="14" t="s">
        <v>109</v>
      </c>
      <c r="N12" s="23">
        <v>154.94</v>
      </c>
      <c r="O12" s="27">
        <v>40</v>
      </c>
      <c r="P12" s="28">
        <f t="shared" ref="P12:P75" si="1">+N12*O12</f>
        <v>6197.6</v>
      </c>
      <c r="Q12" s="9">
        <v>46082</v>
      </c>
      <c r="R12" s="10">
        <v>46112</v>
      </c>
      <c r="S12" s="39" t="s">
        <v>4</v>
      </c>
      <c r="T12" s="40" t="s">
        <v>118</v>
      </c>
      <c r="U12" s="14" t="s">
        <v>3</v>
      </c>
      <c r="V12" s="44">
        <v>2750</v>
      </c>
      <c r="W12" s="45">
        <v>10</v>
      </c>
      <c r="X12" s="11">
        <f t="shared" ref="X12:X75" si="2">+V12*W12</f>
        <v>27500</v>
      </c>
    </row>
    <row r="13" spans="1:24" ht="15.75">
      <c r="A13" s="9">
        <v>46023</v>
      </c>
      <c r="B13" s="10">
        <v>46053</v>
      </c>
      <c r="C13" s="12" t="s">
        <v>7</v>
      </c>
      <c r="D13" s="13" t="s">
        <v>88</v>
      </c>
      <c r="E13" s="14" t="s">
        <v>6</v>
      </c>
      <c r="F13" s="23">
        <v>132</v>
      </c>
      <c r="G13" s="22">
        <v>160</v>
      </c>
      <c r="H13" s="15">
        <f t="shared" si="0"/>
        <v>21120</v>
      </c>
      <c r="I13" s="9">
        <v>46054</v>
      </c>
      <c r="J13" s="10">
        <v>46081</v>
      </c>
      <c r="K13" s="39" t="s">
        <v>315</v>
      </c>
      <c r="L13" s="40" t="s">
        <v>316</v>
      </c>
      <c r="M13" s="14" t="s">
        <v>30</v>
      </c>
      <c r="N13" s="23">
        <v>150</v>
      </c>
      <c r="O13" s="27">
        <v>2</v>
      </c>
      <c r="P13" s="28">
        <f t="shared" si="1"/>
        <v>300</v>
      </c>
      <c r="Q13" s="9">
        <v>46082</v>
      </c>
      <c r="R13" s="10">
        <v>46112</v>
      </c>
      <c r="S13" s="39" t="s">
        <v>232</v>
      </c>
      <c r="T13" s="40" t="s">
        <v>233</v>
      </c>
      <c r="U13" s="14" t="s">
        <v>109</v>
      </c>
      <c r="V13" s="44">
        <v>154.94</v>
      </c>
      <c r="W13" s="45">
        <v>168</v>
      </c>
      <c r="X13" s="11">
        <f t="shared" si="2"/>
        <v>26029.919999999998</v>
      </c>
    </row>
    <row r="14" spans="1:24" ht="15.75">
      <c r="A14" s="9">
        <v>46023</v>
      </c>
      <c r="B14" s="10">
        <v>46053</v>
      </c>
      <c r="C14" s="12" t="s">
        <v>8</v>
      </c>
      <c r="D14" s="13" t="s">
        <v>94</v>
      </c>
      <c r="E14" s="14" t="s">
        <v>6</v>
      </c>
      <c r="F14" s="23">
        <v>42</v>
      </c>
      <c r="G14" s="22">
        <v>3325</v>
      </c>
      <c r="H14" s="15">
        <f t="shared" si="0"/>
        <v>139650</v>
      </c>
      <c r="I14" s="9">
        <v>46054</v>
      </c>
      <c r="J14" s="10">
        <v>46081</v>
      </c>
      <c r="K14" s="39" t="s">
        <v>7</v>
      </c>
      <c r="L14" s="41" t="s">
        <v>88</v>
      </c>
      <c r="M14" s="14" t="s">
        <v>6</v>
      </c>
      <c r="N14" s="23">
        <v>132</v>
      </c>
      <c r="O14" s="27">
        <v>200</v>
      </c>
      <c r="P14" s="28">
        <f t="shared" si="1"/>
        <v>26400</v>
      </c>
      <c r="Q14" s="9">
        <v>46082</v>
      </c>
      <c r="R14" s="10">
        <v>46112</v>
      </c>
      <c r="S14" s="39" t="s">
        <v>315</v>
      </c>
      <c r="T14" s="40" t="s">
        <v>316</v>
      </c>
      <c r="U14" s="14" t="s">
        <v>30</v>
      </c>
      <c r="V14" s="44">
        <v>150</v>
      </c>
      <c r="W14" s="45">
        <v>1</v>
      </c>
      <c r="X14" s="11">
        <f t="shared" si="2"/>
        <v>150</v>
      </c>
    </row>
    <row r="15" spans="1:24" ht="15.75">
      <c r="A15" s="9">
        <v>46023</v>
      </c>
      <c r="B15" s="10">
        <v>46053</v>
      </c>
      <c r="C15" s="12" t="s">
        <v>195</v>
      </c>
      <c r="D15" s="13" t="s">
        <v>176</v>
      </c>
      <c r="E15" s="14" t="s">
        <v>6</v>
      </c>
      <c r="F15" s="23">
        <v>60</v>
      </c>
      <c r="G15" s="22">
        <v>128</v>
      </c>
      <c r="H15" s="15">
        <f t="shared" si="0"/>
        <v>7680</v>
      </c>
      <c r="I15" s="9">
        <v>46054</v>
      </c>
      <c r="J15" s="10">
        <v>46081</v>
      </c>
      <c r="K15" s="39" t="s">
        <v>8</v>
      </c>
      <c r="L15" s="41" t="s">
        <v>94</v>
      </c>
      <c r="M15" s="14" t="s">
        <v>6</v>
      </c>
      <c r="N15" s="23">
        <v>42</v>
      </c>
      <c r="O15" s="27">
        <v>5770</v>
      </c>
      <c r="P15" s="28">
        <f t="shared" si="1"/>
        <v>242340</v>
      </c>
      <c r="Q15" s="9">
        <v>46082</v>
      </c>
      <c r="R15" s="10">
        <v>46112</v>
      </c>
      <c r="S15" s="39" t="s">
        <v>7</v>
      </c>
      <c r="T15" s="41" t="s">
        <v>88</v>
      </c>
      <c r="U15" s="14" t="s">
        <v>6</v>
      </c>
      <c r="V15" s="44">
        <v>132</v>
      </c>
      <c r="W15" s="45">
        <v>159</v>
      </c>
      <c r="X15" s="11">
        <f t="shared" si="2"/>
        <v>20988</v>
      </c>
    </row>
    <row r="16" spans="1:24" ht="15.75">
      <c r="A16" s="9">
        <v>46023</v>
      </c>
      <c r="B16" s="10">
        <v>46053</v>
      </c>
      <c r="C16" s="12" t="s">
        <v>148</v>
      </c>
      <c r="D16" s="13" t="s">
        <v>149</v>
      </c>
      <c r="E16" s="14" t="s">
        <v>6</v>
      </c>
      <c r="F16" s="23">
        <v>40</v>
      </c>
      <c r="G16" s="22">
        <v>10</v>
      </c>
      <c r="H16" s="15">
        <f t="shared" si="0"/>
        <v>400</v>
      </c>
      <c r="I16" s="9">
        <v>46054</v>
      </c>
      <c r="J16" s="10">
        <v>46081</v>
      </c>
      <c r="K16" s="39" t="s">
        <v>317</v>
      </c>
      <c r="L16" s="41" t="s">
        <v>318</v>
      </c>
      <c r="M16" s="14" t="s">
        <v>319</v>
      </c>
      <c r="N16" s="23">
        <v>35</v>
      </c>
      <c r="O16" s="27">
        <v>42</v>
      </c>
      <c r="P16" s="28">
        <f t="shared" si="1"/>
        <v>1470</v>
      </c>
      <c r="Q16" s="9">
        <v>46082</v>
      </c>
      <c r="R16" s="10">
        <v>46112</v>
      </c>
      <c r="S16" s="39" t="s">
        <v>8</v>
      </c>
      <c r="T16" s="41" t="s">
        <v>94</v>
      </c>
      <c r="U16" s="14" t="s">
        <v>6</v>
      </c>
      <c r="V16" s="44">
        <v>42</v>
      </c>
      <c r="W16" s="45">
        <v>3677</v>
      </c>
      <c r="X16" s="11">
        <f t="shared" si="2"/>
        <v>154434</v>
      </c>
    </row>
    <row r="17" spans="1:24" ht="15.75">
      <c r="A17" s="9">
        <v>46023</v>
      </c>
      <c r="B17" s="10">
        <v>46053</v>
      </c>
      <c r="C17" s="12" t="s">
        <v>9</v>
      </c>
      <c r="D17" s="13" t="s">
        <v>10</v>
      </c>
      <c r="E17" s="14" t="s">
        <v>6</v>
      </c>
      <c r="F17" s="23">
        <v>47</v>
      </c>
      <c r="G17" s="22">
        <v>200</v>
      </c>
      <c r="H17" s="15">
        <f t="shared" si="0"/>
        <v>9400</v>
      </c>
      <c r="I17" s="9">
        <v>46054</v>
      </c>
      <c r="J17" s="10">
        <v>46081</v>
      </c>
      <c r="K17" s="39" t="s">
        <v>195</v>
      </c>
      <c r="L17" s="41" t="s">
        <v>176</v>
      </c>
      <c r="M17" s="14" t="s">
        <v>6</v>
      </c>
      <c r="N17" s="23">
        <v>60</v>
      </c>
      <c r="O17" s="27">
        <v>44</v>
      </c>
      <c r="P17" s="28">
        <f t="shared" si="1"/>
        <v>2640</v>
      </c>
      <c r="Q17" s="9">
        <v>46082</v>
      </c>
      <c r="R17" s="10">
        <v>46112</v>
      </c>
      <c r="S17" s="39" t="s">
        <v>317</v>
      </c>
      <c r="T17" s="41" t="s">
        <v>318</v>
      </c>
      <c r="U17" s="14" t="s">
        <v>319</v>
      </c>
      <c r="V17" s="44">
        <v>35</v>
      </c>
      <c r="W17" s="45">
        <v>27</v>
      </c>
      <c r="X17" s="11">
        <f t="shared" si="2"/>
        <v>945</v>
      </c>
    </row>
    <row r="18" spans="1:24" ht="15.75">
      <c r="A18" s="9">
        <v>46023</v>
      </c>
      <c r="B18" s="10">
        <v>46053</v>
      </c>
      <c r="C18" s="12" t="s">
        <v>12</v>
      </c>
      <c r="D18" s="13" t="s">
        <v>13</v>
      </c>
      <c r="E18" s="14" t="s">
        <v>14</v>
      </c>
      <c r="F18" s="23">
        <v>203.66</v>
      </c>
      <c r="G18" s="22">
        <v>6</v>
      </c>
      <c r="H18" s="15">
        <f t="shared" si="0"/>
        <v>1221.96</v>
      </c>
      <c r="I18" s="9">
        <v>46054</v>
      </c>
      <c r="J18" s="10">
        <v>46081</v>
      </c>
      <c r="K18" s="39" t="s">
        <v>148</v>
      </c>
      <c r="L18" s="41" t="s">
        <v>149</v>
      </c>
      <c r="M18" s="14" t="s">
        <v>6</v>
      </c>
      <c r="N18" s="23">
        <v>40</v>
      </c>
      <c r="O18" s="27">
        <v>8</v>
      </c>
      <c r="P18" s="28">
        <f t="shared" si="1"/>
        <v>320</v>
      </c>
      <c r="Q18" s="9">
        <v>46082</v>
      </c>
      <c r="R18" s="10">
        <v>46112</v>
      </c>
      <c r="S18" s="39" t="s">
        <v>195</v>
      </c>
      <c r="T18" s="41" t="s">
        <v>176</v>
      </c>
      <c r="U18" s="14" t="s">
        <v>6</v>
      </c>
      <c r="V18" s="44">
        <v>60</v>
      </c>
      <c r="W18" s="45">
        <v>175</v>
      </c>
      <c r="X18" s="11">
        <f t="shared" si="2"/>
        <v>10500</v>
      </c>
    </row>
    <row r="19" spans="1:24" ht="15.75">
      <c r="A19" s="9">
        <v>46023</v>
      </c>
      <c r="B19" s="10">
        <v>46053</v>
      </c>
      <c r="C19" s="12" t="s">
        <v>15</v>
      </c>
      <c r="D19" s="13" t="s">
        <v>170</v>
      </c>
      <c r="E19" s="14" t="s">
        <v>14</v>
      </c>
      <c r="F19" s="23">
        <v>180.39</v>
      </c>
      <c r="G19" s="22">
        <v>22</v>
      </c>
      <c r="H19" s="15">
        <f t="shared" si="0"/>
        <v>3968.58</v>
      </c>
      <c r="I19" s="9">
        <v>46054</v>
      </c>
      <c r="J19" s="10">
        <v>46081</v>
      </c>
      <c r="K19" s="39" t="s">
        <v>320</v>
      </c>
      <c r="L19" s="41" t="s">
        <v>321</v>
      </c>
      <c r="M19" s="14" t="s">
        <v>114</v>
      </c>
      <c r="N19" s="23">
        <v>37.83</v>
      </c>
      <c r="O19" s="27">
        <v>172</v>
      </c>
      <c r="P19" s="28">
        <f t="shared" si="1"/>
        <v>6506.7599999999993</v>
      </c>
      <c r="Q19" s="9">
        <v>46082</v>
      </c>
      <c r="R19" s="10">
        <v>46112</v>
      </c>
      <c r="S19" s="39" t="s">
        <v>148</v>
      </c>
      <c r="T19" s="41" t="s">
        <v>149</v>
      </c>
      <c r="U19" s="14" t="s">
        <v>6</v>
      </c>
      <c r="V19" s="44">
        <v>40</v>
      </c>
      <c r="W19" s="45">
        <v>10</v>
      </c>
      <c r="X19" s="11">
        <f t="shared" si="2"/>
        <v>400</v>
      </c>
    </row>
    <row r="20" spans="1:24" ht="15.75">
      <c r="A20" s="9">
        <v>46023</v>
      </c>
      <c r="B20" s="10">
        <v>46053</v>
      </c>
      <c r="C20" s="12" t="s">
        <v>119</v>
      </c>
      <c r="D20" s="13" t="s">
        <v>120</v>
      </c>
      <c r="E20" s="14" t="s">
        <v>14</v>
      </c>
      <c r="F20" s="23">
        <v>749.82</v>
      </c>
      <c r="G20" s="22">
        <v>100</v>
      </c>
      <c r="H20" s="15">
        <f t="shared" si="0"/>
        <v>74982</v>
      </c>
      <c r="I20" s="9">
        <v>46054</v>
      </c>
      <c r="J20" s="10">
        <v>46081</v>
      </c>
      <c r="K20" s="39" t="s">
        <v>9</v>
      </c>
      <c r="L20" s="41" t="s">
        <v>10</v>
      </c>
      <c r="M20" s="14" t="s">
        <v>6</v>
      </c>
      <c r="N20" s="23">
        <v>47</v>
      </c>
      <c r="O20" s="27">
        <v>312</v>
      </c>
      <c r="P20" s="28">
        <f t="shared" si="1"/>
        <v>14664</v>
      </c>
      <c r="Q20" s="9">
        <v>46082</v>
      </c>
      <c r="R20" s="10">
        <v>46112</v>
      </c>
      <c r="S20" s="39" t="s">
        <v>320</v>
      </c>
      <c r="T20" s="41" t="s">
        <v>321</v>
      </c>
      <c r="U20" s="14" t="s">
        <v>114</v>
      </c>
      <c r="V20" s="44">
        <v>37.83</v>
      </c>
      <c r="W20" s="45">
        <v>65</v>
      </c>
      <c r="X20" s="11">
        <f t="shared" si="2"/>
        <v>2458.9499999999998</v>
      </c>
    </row>
    <row r="21" spans="1:24" ht="15.75">
      <c r="A21" s="9">
        <v>46023</v>
      </c>
      <c r="B21" s="10">
        <v>46053</v>
      </c>
      <c r="C21" s="12" t="s">
        <v>16</v>
      </c>
      <c r="D21" s="13" t="s">
        <v>121</v>
      </c>
      <c r="E21" s="13" t="s">
        <v>6</v>
      </c>
      <c r="F21" s="23">
        <v>318</v>
      </c>
      <c r="G21" s="22">
        <v>85</v>
      </c>
      <c r="H21" s="15">
        <f t="shared" si="0"/>
        <v>27030</v>
      </c>
      <c r="I21" s="9">
        <v>46054</v>
      </c>
      <c r="J21" s="10">
        <v>46081</v>
      </c>
      <c r="K21" s="39" t="s">
        <v>12</v>
      </c>
      <c r="L21" s="41" t="s">
        <v>13</v>
      </c>
      <c r="M21" s="14" t="s">
        <v>14</v>
      </c>
      <c r="N21" s="23">
        <v>203.66</v>
      </c>
      <c r="O21" s="27">
        <v>174</v>
      </c>
      <c r="P21" s="28">
        <f t="shared" si="1"/>
        <v>35436.839999999997</v>
      </c>
      <c r="Q21" s="9">
        <v>46082</v>
      </c>
      <c r="R21" s="10">
        <v>46112</v>
      </c>
      <c r="S21" s="39" t="s">
        <v>9</v>
      </c>
      <c r="T21" s="41" t="s">
        <v>10</v>
      </c>
      <c r="U21" s="14" t="s">
        <v>6</v>
      </c>
      <c r="V21" s="44">
        <v>47</v>
      </c>
      <c r="W21" s="45">
        <v>560</v>
      </c>
      <c r="X21" s="11">
        <f t="shared" si="2"/>
        <v>26320</v>
      </c>
    </row>
    <row r="22" spans="1:24" ht="15.75">
      <c r="A22" s="9">
        <v>46023</v>
      </c>
      <c r="B22" s="10">
        <v>46053</v>
      </c>
      <c r="C22" s="12" t="s">
        <v>254</v>
      </c>
      <c r="D22" s="13" t="s">
        <v>122</v>
      </c>
      <c r="E22" s="14" t="s">
        <v>6</v>
      </c>
      <c r="F22" s="23">
        <v>193.75</v>
      </c>
      <c r="G22" s="22">
        <v>5</v>
      </c>
      <c r="H22" s="15">
        <f t="shared" si="0"/>
        <v>968.75</v>
      </c>
      <c r="I22" s="9">
        <v>46054</v>
      </c>
      <c r="J22" s="10">
        <v>46081</v>
      </c>
      <c r="K22" s="39" t="s">
        <v>15</v>
      </c>
      <c r="L22" s="41" t="s">
        <v>170</v>
      </c>
      <c r="M22" s="14" t="s">
        <v>14</v>
      </c>
      <c r="N22" s="23">
        <v>180.39</v>
      </c>
      <c r="O22" s="27">
        <v>150</v>
      </c>
      <c r="P22" s="28">
        <f t="shared" si="1"/>
        <v>27058.499999999996</v>
      </c>
      <c r="Q22" s="9">
        <v>46082</v>
      </c>
      <c r="R22" s="10">
        <v>46112</v>
      </c>
      <c r="S22" s="39" t="s">
        <v>11</v>
      </c>
      <c r="T22" s="41" t="s">
        <v>105</v>
      </c>
      <c r="U22" s="14" t="s">
        <v>106</v>
      </c>
      <c r="V22" s="44">
        <v>100.005</v>
      </c>
      <c r="W22" s="45">
        <v>200</v>
      </c>
      <c r="X22" s="11">
        <f t="shared" si="2"/>
        <v>20001</v>
      </c>
    </row>
    <row r="23" spans="1:24" ht="15.75">
      <c r="A23" s="9">
        <v>46023</v>
      </c>
      <c r="B23" s="10">
        <v>46053</v>
      </c>
      <c r="C23" s="12" t="s">
        <v>17</v>
      </c>
      <c r="D23" s="13" t="s">
        <v>152</v>
      </c>
      <c r="E23" s="14" t="s">
        <v>125</v>
      </c>
      <c r="F23" s="23">
        <v>453.45</v>
      </c>
      <c r="G23" s="22">
        <v>5</v>
      </c>
      <c r="H23" s="15">
        <f t="shared" si="0"/>
        <v>2267.25</v>
      </c>
      <c r="I23" s="9">
        <v>46054</v>
      </c>
      <c r="J23" s="10">
        <v>46081</v>
      </c>
      <c r="K23" s="39" t="s">
        <v>252</v>
      </c>
      <c r="L23" s="41" t="s">
        <v>253</v>
      </c>
      <c r="M23" s="14" t="s">
        <v>115</v>
      </c>
      <c r="N23" s="23">
        <v>20</v>
      </c>
      <c r="O23" s="27">
        <v>50</v>
      </c>
      <c r="P23" s="28">
        <f t="shared" si="1"/>
        <v>1000</v>
      </c>
      <c r="Q23" s="9">
        <v>46082</v>
      </c>
      <c r="R23" s="10">
        <v>46112</v>
      </c>
      <c r="S23" s="39" t="s">
        <v>365</v>
      </c>
      <c r="T23" s="41" t="s">
        <v>366</v>
      </c>
      <c r="U23" s="14" t="s">
        <v>3</v>
      </c>
      <c r="V23" s="44">
        <v>518</v>
      </c>
      <c r="W23" s="45">
        <v>3</v>
      </c>
      <c r="X23" s="11">
        <f t="shared" si="2"/>
        <v>1554</v>
      </c>
    </row>
    <row r="24" spans="1:24" ht="15.75">
      <c r="A24" s="9">
        <v>46023</v>
      </c>
      <c r="B24" s="10">
        <v>46053</v>
      </c>
      <c r="C24" s="12" t="s">
        <v>197</v>
      </c>
      <c r="D24" s="13" t="s">
        <v>198</v>
      </c>
      <c r="E24" s="14" t="s">
        <v>114</v>
      </c>
      <c r="F24" s="23">
        <v>55</v>
      </c>
      <c r="G24" s="22">
        <v>178</v>
      </c>
      <c r="H24" s="15">
        <f t="shared" si="0"/>
        <v>9790</v>
      </c>
      <c r="I24" s="9">
        <v>46054</v>
      </c>
      <c r="J24" s="10">
        <v>46081</v>
      </c>
      <c r="K24" s="39" t="s">
        <v>322</v>
      </c>
      <c r="L24" s="41" t="s">
        <v>323</v>
      </c>
      <c r="M24" s="14" t="s">
        <v>114</v>
      </c>
      <c r="N24" s="23">
        <v>36.36</v>
      </c>
      <c r="O24" s="27">
        <v>24</v>
      </c>
      <c r="P24" s="28">
        <f t="shared" si="1"/>
        <v>872.64</v>
      </c>
      <c r="Q24" s="9">
        <v>46082</v>
      </c>
      <c r="R24" s="10">
        <v>46112</v>
      </c>
      <c r="S24" s="39" t="s">
        <v>15</v>
      </c>
      <c r="T24" s="41" t="s">
        <v>170</v>
      </c>
      <c r="U24" s="14" t="s">
        <v>14</v>
      </c>
      <c r="V24" s="44">
        <v>180.39</v>
      </c>
      <c r="W24" s="45">
        <v>101</v>
      </c>
      <c r="X24" s="11">
        <f t="shared" si="2"/>
        <v>18219.39</v>
      </c>
    </row>
    <row r="25" spans="1:24" ht="15.75">
      <c r="A25" s="9">
        <v>46023</v>
      </c>
      <c r="B25" s="10">
        <v>46053</v>
      </c>
      <c r="C25" s="12" t="s">
        <v>297</v>
      </c>
      <c r="D25" s="13" t="s">
        <v>298</v>
      </c>
      <c r="E25" s="14" t="s">
        <v>160</v>
      </c>
      <c r="F25" s="23">
        <v>1050</v>
      </c>
      <c r="G25" s="22">
        <v>6</v>
      </c>
      <c r="H25" s="15">
        <f t="shared" si="0"/>
        <v>6300</v>
      </c>
      <c r="I25" s="9">
        <v>46054</v>
      </c>
      <c r="J25" s="10">
        <v>46081</v>
      </c>
      <c r="K25" s="39" t="s">
        <v>266</v>
      </c>
      <c r="L25" s="41" t="s">
        <v>267</v>
      </c>
      <c r="M25" s="14" t="s">
        <v>145</v>
      </c>
      <c r="N25" s="23">
        <v>5000.0020000000004</v>
      </c>
      <c r="O25" s="27">
        <v>19</v>
      </c>
      <c r="P25" s="28">
        <f t="shared" si="1"/>
        <v>95000.038</v>
      </c>
      <c r="Q25" s="9">
        <v>46082</v>
      </c>
      <c r="R25" s="10">
        <v>46112</v>
      </c>
      <c r="S25" s="39" t="s">
        <v>252</v>
      </c>
      <c r="T25" s="41" t="s">
        <v>253</v>
      </c>
      <c r="U25" s="14" t="s">
        <v>115</v>
      </c>
      <c r="V25" s="44">
        <v>20</v>
      </c>
      <c r="W25" s="45">
        <v>44</v>
      </c>
      <c r="X25" s="11">
        <f t="shared" si="2"/>
        <v>880</v>
      </c>
    </row>
    <row r="26" spans="1:24" ht="15.75">
      <c r="A26" s="9">
        <v>46023</v>
      </c>
      <c r="B26" s="10">
        <v>46053</v>
      </c>
      <c r="C26" s="12" t="s">
        <v>256</v>
      </c>
      <c r="D26" s="13" t="s">
        <v>272</v>
      </c>
      <c r="E26" s="14" t="s">
        <v>115</v>
      </c>
      <c r="F26" s="23">
        <v>45.72</v>
      </c>
      <c r="G26" s="22">
        <v>2952</v>
      </c>
      <c r="H26" s="15">
        <f t="shared" si="0"/>
        <v>134965.44</v>
      </c>
      <c r="I26" s="9">
        <v>46054</v>
      </c>
      <c r="J26" s="10">
        <v>46081</v>
      </c>
      <c r="K26" s="39" t="s">
        <v>119</v>
      </c>
      <c r="L26" s="41" t="s">
        <v>120</v>
      </c>
      <c r="M26" s="14" t="s">
        <v>14</v>
      </c>
      <c r="N26" s="23">
        <v>749.82</v>
      </c>
      <c r="O26" s="27">
        <v>100</v>
      </c>
      <c r="P26" s="28">
        <f t="shared" si="1"/>
        <v>74982</v>
      </c>
      <c r="Q26" s="9">
        <v>46082</v>
      </c>
      <c r="R26" s="10">
        <v>46112</v>
      </c>
      <c r="S26" s="39" t="s">
        <v>322</v>
      </c>
      <c r="T26" s="41" t="s">
        <v>323</v>
      </c>
      <c r="U26" s="14" t="s">
        <v>114</v>
      </c>
      <c r="V26" s="44">
        <v>36.36</v>
      </c>
      <c r="W26" s="45">
        <v>24</v>
      </c>
      <c r="X26" s="11">
        <f t="shared" si="2"/>
        <v>872.64</v>
      </c>
    </row>
    <row r="27" spans="1:24" ht="15.75">
      <c r="A27" s="9">
        <v>46023</v>
      </c>
      <c r="B27" s="10">
        <v>46053</v>
      </c>
      <c r="C27" s="12" t="s">
        <v>20</v>
      </c>
      <c r="D27" s="13" t="s">
        <v>173</v>
      </c>
      <c r="E27" s="14" t="s">
        <v>154</v>
      </c>
      <c r="F27" s="23">
        <v>601.79999999999995</v>
      </c>
      <c r="G27" s="22">
        <v>72</v>
      </c>
      <c r="H27" s="15">
        <f t="shared" si="0"/>
        <v>43329.599999999999</v>
      </c>
      <c r="I27" s="9">
        <v>46054</v>
      </c>
      <c r="J27" s="10">
        <v>46081</v>
      </c>
      <c r="K27" s="39" t="s">
        <v>16</v>
      </c>
      <c r="L27" s="41" t="s">
        <v>121</v>
      </c>
      <c r="M27" s="13" t="s">
        <v>6</v>
      </c>
      <c r="N27" s="23">
        <v>318</v>
      </c>
      <c r="O27" s="27">
        <v>141</v>
      </c>
      <c r="P27" s="28">
        <f t="shared" si="1"/>
        <v>44838</v>
      </c>
      <c r="Q27" s="9">
        <v>46082</v>
      </c>
      <c r="R27" s="10">
        <v>46112</v>
      </c>
      <c r="S27" s="39" t="s">
        <v>234</v>
      </c>
      <c r="T27" s="41" t="s">
        <v>235</v>
      </c>
      <c r="U27" s="14" t="s">
        <v>206</v>
      </c>
      <c r="V27" s="44">
        <v>65.569999999999993</v>
      </c>
      <c r="W27" s="45">
        <v>113</v>
      </c>
      <c r="X27" s="11">
        <f t="shared" si="2"/>
        <v>7409.4099999999989</v>
      </c>
    </row>
    <row r="28" spans="1:24" ht="15.75">
      <c r="A28" s="9">
        <v>46023</v>
      </c>
      <c r="B28" s="10">
        <v>46053</v>
      </c>
      <c r="C28" s="12" t="s">
        <v>21</v>
      </c>
      <c r="D28" s="13" t="s">
        <v>123</v>
      </c>
      <c r="E28" s="14" t="s">
        <v>5</v>
      </c>
      <c r="F28" s="23">
        <v>32.92</v>
      </c>
      <c r="G28" s="22">
        <v>432</v>
      </c>
      <c r="H28" s="15">
        <f t="shared" si="0"/>
        <v>14221.44</v>
      </c>
      <c r="I28" s="9">
        <v>46054</v>
      </c>
      <c r="J28" s="10">
        <v>46081</v>
      </c>
      <c r="K28" s="39" t="s">
        <v>254</v>
      </c>
      <c r="L28" s="41" t="s">
        <v>122</v>
      </c>
      <c r="M28" s="14" t="s">
        <v>6</v>
      </c>
      <c r="N28" s="23">
        <v>193.75</v>
      </c>
      <c r="O28" s="27">
        <v>5</v>
      </c>
      <c r="P28" s="28">
        <f t="shared" si="1"/>
        <v>968.75</v>
      </c>
      <c r="Q28" s="9">
        <v>46082</v>
      </c>
      <c r="R28" s="10">
        <v>46112</v>
      </c>
      <c r="S28" s="39" t="s">
        <v>266</v>
      </c>
      <c r="T28" s="41" t="s">
        <v>267</v>
      </c>
      <c r="U28" s="14" t="s">
        <v>145</v>
      </c>
      <c r="V28" s="44">
        <v>5000.0020000000004</v>
      </c>
      <c r="W28" s="45">
        <v>8</v>
      </c>
      <c r="X28" s="11">
        <f t="shared" si="2"/>
        <v>40000.016000000003</v>
      </c>
    </row>
    <row r="29" spans="1:24" ht="15.75">
      <c r="A29" s="9">
        <v>46023</v>
      </c>
      <c r="B29" s="10">
        <v>46053</v>
      </c>
      <c r="C29" s="12" t="s">
        <v>22</v>
      </c>
      <c r="D29" s="13" t="s">
        <v>89</v>
      </c>
      <c r="E29" s="14" t="s">
        <v>90</v>
      </c>
      <c r="F29" s="23">
        <v>21.24</v>
      </c>
      <c r="G29" s="22">
        <v>2880</v>
      </c>
      <c r="H29" s="15">
        <f t="shared" si="0"/>
        <v>61171.199999999997</v>
      </c>
      <c r="I29" s="9">
        <v>46054</v>
      </c>
      <c r="J29" s="10">
        <v>46081</v>
      </c>
      <c r="K29" s="39" t="s">
        <v>18</v>
      </c>
      <c r="L29" s="41" t="s">
        <v>19</v>
      </c>
      <c r="M29" s="14" t="s">
        <v>6</v>
      </c>
      <c r="N29" s="23">
        <v>189</v>
      </c>
      <c r="O29" s="27">
        <v>400</v>
      </c>
      <c r="P29" s="28">
        <f t="shared" si="1"/>
        <v>75600</v>
      </c>
      <c r="Q29" s="9">
        <v>46082</v>
      </c>
      <c r="R29" s="10">
        <v>46112</v>
      </c>
      <c r="S29" s="39" t="s">
        <v>119</v>
      </c>
      <c r="T29" s="41" t="s">
        <v>120</v>
      </c>
      <c r="U29" s="14" t="s">
        <v>14</v>
      </c>
      <c r="V29" s="44">
        <v>749.82</v>
      </c>
      <c r="W29" s="45">
        <v>100</v>
      </c>
      <c r="X29" s="11">
        <f t="shared" si="2"/>
        <v>74982</v>
      </c>
    </row>
    <row r="30" spans="1:24" ht="15.75">
      <c r="A30" s="9">
        <v>46023</v>
      </c>
      <c r="B30" s="10">
        <v>46053</v>
      </c>
      <c r="C30" s="12" t="s">
        <v>23</v>
      </c>
      <c r="D30" s="13" t="s">
        <v>24</v>
      </c>
      <c r="E30" s="14" t="s">
        <v>5</v>
      </c>
      <c r="F30" s="23">
        <v>107.71</v>
      </c>
      <c r="G30" s="22">
        <v>126</v>
      </c>
      <c r="H30" s="15">
        <f t="shared" si="0"/>
        <v>13571.46</v>
      </c>
      <c r="I30" s="9">
        <v>46054</v>
      </c>
      <c r="J30" s="10">
        <v>46081</v>
      </c>
      <c r="K30" s="39" t="s">
        <v>324</v>
      </c>
      <c r="L30" s="41" t="s">
        <v>325</v>
      </c>
      <c r="M30" s="14" t="s">
        <v>326</v>
      </c>
      <c r="N30" s="23">
        <v>65</v>
      </c>
      <c r="O30" s="27">
        <v>13</v>
      </c>
      <c r="P30" s="28">
        <f t="shared" si="1"/>
        <v>845</v>
      </c>
      <c r="Q30" s="9">
        <v>46082</v>
      </c>
      <c r="R30" s="10">
        <v>46112</v>
      </c>
      <c r="S30" s="39" t="s">
        <v>16</v>
      </c>
      <c r="T30" s="41" t="s">
        <v>121</v>
      </c>
      <c r="U30" s="13" t="s">
        <v>6</v>
      </c>
      <c r="V30" s="44">
        <v>318</v>
      </c>
      <c r="W30" s="45">
        <v>78</v>
      </c>
      <c r="X30" s="11">
        <f t="shared" si="2"/>
        <v>24804</v>
      </c>
    </row>
    <row r="31" spans="1:24" ht="15.75">
      <c r="A31" s="9">
        <v>46023</v>
      </c>
      <c r="B31" s="10">
        <v>46053</v>
      </c>
      <c r="C31" s="12" t="s">
        <v>25</v>
      </c>
      <c r="D31" s="13" t="s">
        <v>299</v>
      </c>
      <c r="E31" s="14" t="s">
        <v>5</v>
      </c>
      <c r="F31" s="23">
        <v>42.12</v>
      </c>
      <c r="G31" s="22">
        <v>1104</v>
      </c>
      <c r="H31" s="15">
        <f t="shared" si="0"/>
        <v>46500.479999999996</v>
      </c>
      <c r="I31" s="9">
        <v>46054</v>
      </c>
      <c r="J31" s="10">
        <v>46081</v>
      </c>
      <c r="K31" s="39" t="s">
        <v>196</v>
      </c>
      <c r="L31" s="41" t="s">
        <v>327</v>
      </c>
      <c r="M31" s="14" t="s">
        <v>326</v>
      </c>
      <c r="N31" s="23">
        <v>65</v>
      </c>
      <c r="O31" s="27">
        <v>9</v>
      </c>
      <c r="P31" s="28">
        <f t="shared" si="1"/>
        <v>585</v>
      </c>
      <c r="Q31" s="9">
        <v>46082</v>
      </c>
      <c r="R31" s="10">
        <v>46112</v>
      </c>
      <c r="S31" s="39" t="s">
        <v>254</v>
      </c>
      <c r="T31" s="41" t="s">
        <v>122</v>
      </c>
      <c r="U31" s="14" t="s">
        <v>6</v>
      </c>
      <c r="V31" s="44">
        <v>193.75</v>
      </c>
      <c r="W31" s="45">
        <v>16</v>
      </c>
      <c r="X31" s="11">
        <f t="shared" si="2"/>
        <v>3100</v>
      </c>
    </row>
    <row r="32" spans="1:24" ht="15.75">
      <c r="A32" s="9">
        <v>46023</v>
      </c>
      <c r="B32" s="10">
        <v>46053</v>
      </c>
      <c r="C32" s="12" t="s">
        <v>257</v>
      </c>
      <c r="D32" s="13" t="s">
        <v>258</v>
      </c>
      <c r="E32" s="14" t="s">
        <v>102</v>
      </c>
      <c r="F32" s="23">
        <v>500</v>
      </c>
      <c r="G32" s="22">
        <v>6</v>
      </c>
      <c r="H32" s="15">
        <f t="shared" si="0"/>
        <v>3000</v>
      </c>
      <c r="I32" s="9">
        <v>46054</v>
      </c>
      <c r="J32" s="10">
        <v>46081</v>
      </c>
      <c r="K32" s="39" t="s">
        <v>236</v>
      </c>
      <c r="L32" s="41" t="s">
        <v>237</v>
      </c>
      <c r="M32" s="14" t="s">
        <v>6</v>
      </c>
      <c r="N32" s="23">
        <v>160</v>
      </c>
      <c r="O32" s="27">
        <v>510</v>
      </c>
      <c r="P32" s="28">
        <f t="shared" si="1"/>
        <v>81600</v>
      </c>
      <c r="Q32" s="9">
        <v>46082</v>
      </c>
      <c r="R32" s="10">
        <v>46112</v>
      </c>
      <c r="S32" s="39" t="s">
        <v>18</v>
      </c>
      <c r="T32" s="41" t="s">
        <v>19</v>
      </c>
      <c r="U32" s="14" t="s">
        <v>6</v>
      </c>
      <c r="V32" s="44">
        <v>189</v>
      </c>
      <c r="W32" s="45">
        <v>350</v>
      </c>
      <c r="X32" s="11">
        <f t="shared" si="2"/>
        <v>66150</v>
      </c>
    </row>
    <row r="33" spans="1:24" ht="15.75">
      <c r="A33" s="9">
        <v>46023</v>
      </c>
      <c r="B33" s="10">
        <v>46053</v>
      </c>
      <c r="C33" s="12" t="s">
        <v>26</v>
      </c>
      <c r="D33" s="13" t="s">
        <v>27</v>
      </c>
      <c r="E33" s="13" t="s">
        <v>145</v>
      </c>
      <c r="F33" s="23">
        <v>180</v>
      </c>
      <c r="G33" s="22">
        <v>246</v>
      </c>
      <c r="H33" s="15">
        <f t="shared" si="0"/>
        <v>44280</v>
      </c>
      <c r="I33" s="9">
        <v>46054</v>
      </c>
      <c r="J33" s="10">
        <v>46081</v>
      </c>
      <c r="K33" s="39" t="s">
        <v>17</v>
      </c>
      <c r="L33" s="41" t="s">
        <v>152</v>
      </c>
      <c r="M33" s="14" t="s">
        <v>125</v>
      </c>
      <c r="N33" s="23">
        <v>453.45</v>
      </c>
      <c r="O33" s="27">
        <v>1</v>
      </c>
      <c r="P33" s="28">
        <f t="shared" si="1"/>
        <v>453.45</v>
      </c>
      <c r="Q33" s="9">
        <v>46082</v>
      </c>
      <c r="R33" s="10">
        <v>46112</v>
      </c>
      <c r="S33" s="39"/>
      <c r="T33" s="41" t="s">
        <v>367</v>
      </c>
      <c r="U33" s="14" t="s">
        <v>6</v>
      </c>
      <c r="V33" s="44">
        <v>134.94</v>
      </c>
      <c r="W33" s="45">
        <v>35</v>
      </c>
      <c r="X33" s="11">
        <f t="shared" si="2"/>
        <v>4722.8999999999996</v>
      </c>
    </row>
    <row r="34" spans="1:24" ht="15.75">
      <c r="A34" s="9">
        <v>46023</v>
      </c>
      <c r="B34" s="10">
        <v>46053</v>
      </c>
      <c r="C34" s="12" t="s">
        <v>146</v>
      </c>
      <c r="D34" s="13" t="s">
        <v>147</v>
      </c>
      <c r="E34" s="13" t="s">
        <v>14</v>
      </c>
      <c r="F34" s="23">
        <v>74.59</v>
      </c>
      <c r="G34" s="22">
        <v>173</v>
      </c>
      <c r="H34" s="15">
        <f t="shared" si="0"/>
        <v>12904.07</v>
      </c>
      <c r="I34" s="9">
        <v>46054</v>
      </c>
      <c r="J34" s="10">
        <v>46081</v>
      </c>
      <c r="K34" s="39" t="s">
        <v>197</v>
      </c>
      <c r="L34" s="41" t="s">
        <v>198</v>
      </c>
      <c r="M34" s="14" t="s">
        <v>114</v>
      </c>
      <c r="N34" s="23">
        <v>55</v>
      </c>
      <c r="O34" s="27">
        <v>650</v>
      </c>
      <c r="P34" s="28">
        <f t="shared" si="1"/>
        <v>35750</v>
      </c>
      <c r="Q34" s="9">
        <v>46082</v>
      </c>
      <c r="R34" s="10">
        <v>46112</v>
      </c>
      <c r="S34" s="39" t="s">
        <v>324</v>
      </c>
      <c r="T34" s="41" t="s">
        <v>325</v>
      </c>
      <c r="U34" s="14" t="s">
        <v>326</v>
      </c>
      <c r="V34" s="44">
        <v>65</v>
      </c>
      <c r="W34" s="45">
        <v>13</v>
      </c>
      <c r="X34" s="11">
        <f t="shared" si="2"/>
        <v>845</v>
      </c>
    </row>
    <row r="35" spans="1:24" ht="15.75">
      <c r="A35" s="9">
        <v>46023</v>
      </c>
      <c r="B35" s="10">
        <v>46053</v>
      </c>
      <c r="C35" s="12" t="s">
        <v>28</v>
      </c>
      <c r="D35" s="13" t="s">
        <v>29</v>
      </c>
      <c r="E35" s="13" t="s">
        <v>30</v>
      </c>
      <c r="F35" s="23">
        <v>80</v>
      </c>
      <c r="G35" s="22">
        <v>150</v>
      </c>
      <c r="H35" s="15">
        <f t="shared" si="0"/>
        <v>12000</v>
      </c>
      <c r="I35" s="9">
        <v>46054</v>
      </c>
      <c r="J35" s="10">
        <v>46081</v>
      </c>
      <c r="K35" s="42" t="s">
        <v>297</v>
      </c>
      <c r="L35" s="43" t="s">
        <v>298</v>
      </c>
      <c r="M35" s="35" t="s">
        <v>160</v>
      </c>
      <c r="N35" s="23">
        <v>1050</v>
      </c>
      <c r="O35" s="27">
        <v>6</v>
      </c>
      <c r="P35" s="28">
        <f t="shared" si="1"/>
        <v>6300</v>
      </c>
      <c r="Q35" s="9">
        <v>46082</v>
      </c>
      <c r="R35" s="10">
        <v>46112</v>
      </c>
      <c r="S35" s="39" t="s">
        <v>196</v>
      </c>
      <c r="T35" s="41" t="s">
        <v>327</v>
      </c>
      <c r="U35" s="14" t="s">
        <v>326</v>
      </c>
      <c r="V35" s="44">
        <v>65</v>
      </c>
      <c r="W35" s="45">
        <v>9</v>
      </c>
      <c r="X35" s="11">
        <f t="shared" si="2"/>
        <v>585</v>
      </c>
    </row>
    <row r="36" spans="1:24" ht="15.75">
      <c r="A36" s="9">
        <v>46023</v>
      </c>
      <c r="B36" s="10">
        <v>46053</v>
      </c>
      <c r="C36" s="12" t="s">
        <v>273</v>
      </c>
      <c r="D36" s="13" t="s">
        <v>274</v>
      </c>
      <c r="E36" s="13" t="s">
        <v>154</v>
      </c>
      <c r="F36" s="23">
        <v>440.8</v>
      </c>
      <c r="G36" s="22">
        <v>2</v>
      </c>
      <c r="H36" s="15">
        <f t="shared" si="0"/>
        <v>881.6</v>
      </c>
      <c r="I36" s="9">
        <v>46054</v>
      </c>
      <c r="J36" s="10">
        <v>46081</v>
      </c>
      <c r="K36" s="39" t="s">
        <v>256</v>
      </c>
      <c r="L36" s="41" t="s">
        <v>272</v>
      </c>
      <c r="M36" s="14" t="s">
        <v>115</v>
      </c>
      <c r="N36" s="23">
        <v>45.72</v>
      </c>
      <c r="O36" s="27">
        <v>552</v>
      </c>
      <c r="P36" s="28">
        <f t="shared" si="1"/>
        <v>25237.439999999999</v>
      </c>
      <c r="Q36" s="9">
        <v>46082</v>
      </c>
      <c r="R36" s="10">
        <v>46112</v>
      </c>
      <c r="S36" s="39" t="s">
        <v>300</v>
      </c>
      <c r="T36" s="41" t="s">
        <v>368</v>
      </c>
      <c r="U36" s="14" t="s">
        <v>114</v>
      </c>
      <c r="V36" s="44">
        <v>287</v>
      </c>
      <c r="W36" s="45">
        <v>50</v>
      </c>
      <c r="X36" s="11">
        <f t="shared" si="2"/>
        <v>14350</v>
      </c>
    </row>
    <row r="37" spans="1:24" ht="15.75">
      <c r="A37" s="9">
        <v>46023</v>
      </c>
      <c r="B37" s="10">
        <v>46053</v>
      </c>
      <c r="C37" s="12" t="s">
        <v>31</v>
      </c>
      <c r="D37" s="13" t="s">
        <v>32</v>
      </c>
      <c r="E37" s="14" t="s">
        <v>5</v>
      </c>
      <c r="F37" s="23">
        <v>7</v>
      </c>
      <c r="G37" s="22">
        <v>650</v>
      </c>
      <c r="H37" s="15">
        <f t="shared" si="0"/>
        <v>4550</v>
      </c>
      <c r="I37" s="9">
        <v>46054</v>
      </c>
      <c r="J37" s="10">
        <v>46081</v>
      </c>
      <c r="K37" s="39" t="s">
        <v>328</v>
      </c>
      <c r="L37" s="41" t="s">
        <v>329</v>
      </c>
      <c r="M37" s="14" t="s">
        <v>114</v>
      </c>
      <c r="N37" s="23">
        <v>165</v>
      </c>
      <c r="O37" s="27">
        <v>50</v>
      </c>
      <c r="P37" s="28">
        <f t="shared" si="1"/>
        <v>8250</v>
      </c>
      <c r="Q37" s="9">
        <v>46082</v>
      </c>
      <c r="R37" s="10">
        <v>46112</v>
      </c>
      <c r="S37" s="39" t="s">
        <v>150</v>
      </c>
      <c r="T37" s="41" t="s">
        <v>151</v>
      </c>
      <c r="U37" s="14" t="s">
        <v>6</v>
      </c>
      <c r="V37" s="44">
        <v>190</v>
      </c>
      <c r="W37" s="45">
        <v>82</v>
      </c>
      <c r="X37" s="11">
        <f t="shared" si="2"/>
        <v>15580</v>
      </c>
    </row>
    <row r="38" spans="1:24" ht="15.75">
      <c r="A38" s="9">
        <v>46023</v>
      </c>
      <c r="B38" s="10">
        <v>46053</v>
      </c>
      <c r="C38" s="12" t="s">
        <v>275</v>
      </c>
      <c r="D38" s="13" t="s">
        <v>276</v>
      </c>
      <c r="E38" s="14" t="s">
        <v>102</v>
      </c>
      <c r="F38" s="23">
        <v>1755</v>
      </c>
      <c r="G38" s="22">
        <v>7</v>
      </c>
      <c r="H38" s="15">
        <f t="shared" si="0"/>
        <v>12285</v>
      </c>
      <c r="I38" s="9">
        <v>46054</v>
      </c>
      <c r="J38" s="10">
        <v>46081</v>
      </c>
      <c r="K38" s="39" t="s">
        <v>330</v>
      </c>
      <c r="L38" s="41" t="s">
        <v>331</v>
      </c>
      <c r="M38" s="14" t="s">
        <v>114</v>
      </c>
      <c r="N38" s="23">
        <v>156</v>
      </c>
      <c r="O38" s="27">
        <v>100</v>
      </c>
      <c r="P38" s="28">
        <f t="shared" si="1"/>
        <v>15600</v>
      </c>
      <c r="Q38" s="9">
        <v>46082</v>
      </c>
      <c r="R38" s="10">
        <v>46112</v>
      </c>
      <c r="S38" s="39" t="s">
        <v>236</v>
      </c>
      <c r="T38" s="41" t="s">
        <v>237</v>
      </c>
      <c r="U38" s="14" t="s">
        <v>6</v>
      </c>
      <c r="V38" s="44">
        <v>160</v>
      </c>
      <c r="W38" s="45">
        <v>56</v>
      </c>
      <c r="X38" s="11">
        <f t="shared" si="2"/>
        <v>8960</v>
      </c>
    </row>
    <row r="39" spans="1:24" ht="15.75">
      <c r="A39" s="9">
        <v>46023</v>
      </c>
      <c r="B39" s="10">
        <v>46053</v>
      </c>
      <c r="C39" s="12" t="s">
        <v>34</v>
      </c>
      <c r="D39" s="13" t="s">
        <v>35</v>
      </c>
      <c r="E39" s="14" t="s">
        <v>30</v>
      </c>
      <c r="F39" s="23">
        <v>55</v>
      </c>
      <c r="G39" s="22">
        <v>176</v>
      </c>
      <c r="H39" s="15">
        <f t="shared" si="0"/>
        <v>9680</v>
      </c>
      <c r="I39" s="9">
        <v>46054</v>
      </c>
      <c r="J39" s="10">
        <v>46081</v>
      </c>
      <c r="K39" s="39" t="s">
        <v>21</v>
      </c>
      <c r="L39" s="41" t="s">
        <v>123</v>
      </c>
      <c r="M39" s="14" t="s">
        <v>5</v>
      </c>
      <c r="N39" s="23">
        <v>32.92</v>
      </c>
      <c r="O39" s="27">
        <v>744</v>
      </c>
      <c r="P39" s="28">
        <f t="shared" si="1"/>
        <v>24492.48</v>
      </c>
      <c r="Q39" s="9">
        <v>46082</v>
      </c>
      <c r="R39" s="10">
        <v>46112</v>
      </c>
      <c r="S39" s="39" t="s">
        <v>197</v>
      </c>
      <c r="T39" s="41" t="s">
        <v>198</v>
      </c>
      <c r="U39" s="14" t="s">
        <v>114</v>
      </c>
      <c r="V39" s="44">
        <v>55</v>
      </c>
      <c r="W39" s="45">
        <v>342</v>
      </c>
      <c r="X39" s="11">
        <f t="shared" si="2"/>
        <v>18810</v>
      </c>
    </row>
    <row r="40" spans="1:24" ht="15.75">
      <c r="A40" s="9">
        <v>46023</v>
      </c>
      <c r="B40" s="10">
        <v>46053</v>
      </c>
      <c r="C40" s="12" t="s">
        <v>95</v>
      </c>
      <c r="D40" s="13" t="s">
        <v>96</v>
      </c>
      <c r="E40" s="14" t="s">
        <v>30</v>
      </c>
      <c r="F40" s="23">
        <v>50</v>
      </c>
      <c r="G40" s="22">
        <v>200</v>
      </c>
      <c r="H40" s="15">
        <f t="shared" si="0"/>
        <v>10000</v>
      </c>
      <c r="I40" s="9">
        <v>46054</v>
      </c>
      <c r="J40" s="10">
        <v>46081</v>
      </c>
      <c r="K40" s="39" t="s">
        <v>22</v>
      </c>
      <c r="L40" s="41" t="s">
        <v>89</v>
      </c>
      <c r="M40" s="14" t="s">
        <v>90</v>
      </c>
      <c r="N40" s="23">
        <v>21.24</v>
      </c>
      <c r="O40" s="27">
        <v>1720</v>
      </c>
      <c r="P40" s="28">
        <f t="shared" si="1"/>
        <v>36532.799999999996</v>
      </c>
      <c r="Q40" s="9">
        <v>46082</v>
      </c>
      <c r="R40" s="10">
        <v>46112</v>
      </c>
      <c r="S40" s="42" t="s">
        <v>297</v>
      </c>
      <c r="T40" s="43" t="s">
        <v>298</v>
      </c>
      <c r="U40" s="35" t="s">
        <v>160</v>
      </c>
      <c r="V40" s="44">
        <v>1050</v>
      </c>
      <c r="W40" s="45">
        <v>6</v>
      </c>
      <c r="X40" s="11">
        <f t="shared" si="2"/>
        <v>6300</v>
      </c>
    </row>
    <row r="41" spans="1:24" ht="15.75">
      <c r="A41" s="9">
        <v>46023</v>
      </c>
      <c r="B41" s="10">
        <v>46053</v>
      </c>
      <c r="C41" s="12" t="s">
        <v>33</v>
      </c>
      <c r="D41" s="13" t="s">
        <v>179</v>
      </c>
      <c r="E41" s="14" t="s">
        <v>114</v>
      </c>
      <c r="F41" s="23">
        <v>65</v>
      </c>
      <c r="G41" s="22">
        <v>130</v>
      </c>
      <c r="H41" s="15">
        <f t="shared" si="0"/>
        <v>8450</v>
      </c>
      <c r="I41" s="9">
        <v>46054</v>
      </c>
      <c r="J41" s="10">
        <v>46081</v>
      </c>
      <c r="K41" s="39" t="s">
        <v>23</v>
      </c>
      <c r="L41" s="41" t="s">
        <v>24</v>
      </c>
      <c r="M41" s="14" t="s">
        <v>5</v>
      </c>
      <c r="N41" s="23">
        <v>107.71</v>
      </c>
      <c r="O41" s="27">
        <v>67</v>
      </c>
      <c r="P41" s="28">
        <f t="shared" si="1"/>
        <v>7216.57</v>
      </c>
      <c r="Q41" s="9">
        <v>46082</v>
      </c>
      <c r="R41" s="10">
        <v>46112</v>
      </c>
      <c r="S41" s="42" t="s">
        <v>369</v>
      </c>
      <c r="T41" s="43" t="s">
        <v>370</v>
      </c>
      <c r="U41" s="35" t="s">
        <v>160</v>
      </c>
      <c r="V41" s="44">
        <v>437.78</v>
      </c>
      <c r="W41" s="45">
        <v>15</v>
      </c>
      <c r="X41" s="11">
        <f t="shared" si="2"/>
        <v>6566.7</v>
      </c>
    </row>
    <row r="42" spans="1:24" ht="15.75">
      <c r="A42" s="9">
        <v>46023</v>
      </c>
      <c r="B42" s="10">
        <v>46053</v>
      </c>
      <c r="C42" s="12" t="s">
        <v>195</v>
      </c>
      <c r="D42" s="13" t="s">
        <v>259</v>
      </c>
      <c r="E42" s="14" t="s">
        <v>114</v>
      </c>
      <c r="F42" s="23">
        <v>78.989999999999995</v>
      </c>
      <c r="G42" s="22">
        <v>12</v>
      </c>
      <c r="H42" s="15">
        <f t="shared" si="0"/>
        <v>947.87999999999988</v>
      </c>
      <c r="I42" s="9">
        <v>46054</v>
      </c>
      <c r="J42" s="10">
        <v>46081</v>
      </c>
      <c r="K42" s="39" t="s">
        <v>332</v>
      </c>
      <c r="L42" s="41" t="s">
        <v>333</v>
      </c>
      <c r="M42" s="14" t="s">
        <v>114</v>
      </c>
      <c r="N42" s="23">
        <v>40</v>
      </c>
      <c r="O42" s="27">
        <v>10</v>
      </c>
      <c r="P42" s="28">
        <f t="shared" si="1"/>
        <v>400</v>
      </c>
      <c r="Q42" s="9">
        <v>46082</v>
      </c>
      <c r="R42" s="10">
        <v>46112</v>
      </c>
      <c r="S42" s="39" t="s">
        <v>93</v>
      </c>
      <c r="T42" s="41" t="s">
        <v>255</v>
      </c>
      <c r="U42" s="14" t="s">
        <v>114</v>
      </c>
      <c r="V42" s="44">
        <v>145</v>
      </c>
      <c r="W42" s="45">
        <v>250</v>
      </c>
      <c r="X42" s="11">
        <f t="shared" si="2"/>
        <v>36250</v>
      </c>
    </row>
    <row r="43" spans="1:24" ht="15.75">
      <c r="A43" s="9">
        <v>46023</v>
      </c>
      <c r="B43" s="10">
        <v>46053</v>
      </c>
      <c r="C43" s="12" t="s">
        <v>97</v>
      </c>
      <c r="D43" s="13" t="s">
        <v>98</v>
      </c>
      <c r="E43" s="14" t="s">
        <v>5</v>
      </c>
      <c r="F43" s="23">
        <v>30.7</v>
      </c>
      <c r="G43" s="22">
        <v>311</v>
      </c>
      <c r="H43" s="15">
        <f t="shared" si="0"/>
        <v>9547.6999999999989</v>
      </c>
      <c r="I43" s="9">
        <v>46054</v>
      </c>
      <c r="J43" s="10">
        <v>46081</v>
      </c>
      <c r="K43" s="39" t="s">
        <v>334</v>
      </c>
      <c r="L43" s="41" t="s">
        <v>335</v>
      </c>
      <c r="M43" s="14" t="s">
        <v>326</v>
      </c>
      <c r="N43" s="23">
        <v>405</v>
      </c>
      <c r="O43" s="27">
        <v>5</v>
      </c>
      <c r="P43" s="28">
        <f t="shared" si="1"/>
        <v>2025</v>
      </c>
      <c r="Q43" s="9">
        <v>46082</v>
      </c>
      <c r="R43" s="10">
        <v>46112</v>
      </c>
      <c r="S43" s="39" t="s">
        <v>256</v>
      </c>
      <c r="T43" s="41" t="s">
        <v>272</v>
      </c>
      <c r="U43" s="14" t="s">
        <v>115</v>
      </c>
      <c r="V43" s="44">
        <v>45.72</v>
      </c>
      <c r="W43" s="45">
        <v>1392</v>
      </c>
      <c r="X43" s="11">
        <f t="shared" si="2"/>
        <v>63642.239999999998</v>
      </c>
    </row>
    <row r="44" spans="1:24" ht="15.75">
      <c r="A44" s="9">
        <v>46023</v>
      </c>
      <c r="B44" s="10">
        <v>46053</v>
      </c>
      <c r="C44" s="12" t="s">
        <v>107</v>
      </c>
      <c r="D44" s="13" t="s">
        <v>108</v>
      </c>
      <c r="E44" s="14" t="s">
        <v>109</v>
      </c>
      <c r="F44" s="23">
        <v>1044</v>
      </c>
      <c r="G44" s="22">
        <v>19</v>
      </c>
      <c r="H44" s="15">
        <f t="shared" si="0"/>
        <v>19836</v>
      </c>
      <c r="I44" s="9">
        <v>46054</v>
      </c>
      <c r="J44" s="10">
        <v>46081</v>
      </c>
      <c r="K44" s="39" t="s">
        <v>336</v>
      </c>
      <c r="L44" s="41" t="s">
        <v>337</v>
      </c>
      <c r="M44" s="14" t="s">
        <v>326</v>
      </c>
      <c r="N44" s="23">
        <v>598</v>
      </c>
      <c r="O44" s="27">
        <v>5</v>
      </c>
      <c r="P44" s="28">
        <f t="shared" si="1"/>
        <v>2990</v>
      </c>
      <c r="Q44" s="9">
        <v>46082</v>
      </c>
      <c r="R44" s="10">
        <v>46112</v>
      </c>
      <c r="S44" s="39" t="s">
        <v>268</v>
      </c>
      <c r="T44" s="41" t="s">
        <v>269</v>
      </c>
      <c r="U44" s="14" t="s">
        <v>145</v>
      </c>
      <c r="V44" s="44">
        <v>1993</v>
      </c>
      <c r="W44" s="45">
        <v>9</v>
      </c>
      <c r="X44" s="11">
        <f t="shared" si="2"/>
        <v>17937</v>
      </c>
    </row>
    <row r="45" spans="1:24" ht="15.75">
      <c r="A45" s="9">
        <v>46023</v>
      </c>
      <c r="B45" s="10">
        <v>46053</v>
      </c>
      <c r="C45" s="12" t="s">
        <v>91</v>
      </c>
      <c r="D45" s="13" t="s">
        <v>174</v>
      </c>
      <c r="E45" s="14" t="s">
        <v>5</v>
      </c>
      <c r="F45" s="23">
        <v>514.84</v>
      </c>
      <c r="G45" s="22">
        <v>5</v>
      </c>
      <c r="H45" s="15">
        <f t="shared" si="0"/>
        <v>2574.2000000000003</v>
      </c>
      <c r="I45" s="9">
        <v>46054</v>
      </c>
      <c r="J45" s="10">
        <v>46081</v>
      </c>
      <c r="K45" s="39" t="s">
        <v>338</v>
      </c>
      <c r="L45" s="41" t="s">
        <v>339</v>
      </c>
      <c r="M45" s="14" t="s">
        <v>326</v>
      </c>
      <c r="N45" s="23">
        <v>1194.1600000000001</v>
      </c>
      <c r="O45" s="27">
        <v>4</v>
      </c>
      <c r="P45" s="28">
        <f t="shared" si="1"/>
        <v>4776.6400000000003</v>
      </c>
      <c r="Q45" s="9">
        <v>46082</v>
      </c>
      <c r="R45" s="10">
        <v>46112</v>
      </c>
      <c r="S45" s="39" t="s">
        <v>330</v>
      </c>
      <c r="T45" s="41" t="s">
        <v>331</v>
      </c>
      <c r="U45" s="14" t="s">
        <v>114</v>
      </c>
      <c r="V45" s="44">
        <v>156</v>
      </c>
      <c r="W45" s="45">
        <v>50</v>
      </c>
      <c r="X45" s="11">
        <f t="shared" si="2"/>
        <v>7800</v>
      </c>
    </row>
    <row r="46" spans="1:24" ht="15.75">
      <c r="A46" s="9">
        <v>46023</v>
      </c>
      <c r="B46" s="10">
        <v>46053</v>
      </c>
      <c r="C46" s="12" t="s">
        <v>36</v>
      </c>
      <c r="D46" s="13" t="s">
        <v>37</v>
      </c>
      <c r="E46" s="14" t="s">
        <v>112</v>
      </c>
      <c r="F46" s="23">
        <v>260</v>
      </c>
      <c r="G46" s="22">
        <v>107</v>
      </c>
      <c r="H46" s="15">
        <f t="shared" si="0"/>
        <v>27820</v>
      </c>
      <c r="I46" s="9">
        <v>46054</v>
      </c>
      <c r="J46" s="10">
        <v>46081</v>
      </c>
      <c r="K46" s="39" t="s">
        <v>340</v>
      </c>
      <c r="L46" s="41" t="s">
        <v>341</v>
      </c>
      <c r="M46" s="14" t="s">
        <v>114</v>
      </c>
      <c r="N46" s="23">
        <v>65</v>
      </c>
      <c r="O46" s="27">
        <v>90</v>
      </c>
      <c r="P46" s="28">
        <f t="shared" si="1"/>
        <v>5850</v>
      </c>
      <c r="Q46" s="9">
        <v>46082</v>
      </c>
      <c r="R46" s="10">
        <v>46112</v>
      </c>
      <c r="S46" s="39" t="s">
        <v>21</v>
      </c>
      <c r="T46" s="41" t="s">
        <v>123</v>
      </c>
      <c r="U46" s="14" t="s">
        <v>5</v>
      </c>
      <c r="V46" s="44">
        <v>32.92</v>
      </c>
      <c r="W46" s="45">
        <v>24</v>
      </c>
      <c r="X46" s="11">
        <f t="shared" si="2"/>
        <v>790.08</v>
      </c>
    </row>
    <row r="47" spans="1:24" ht="15.75">
      <c r="A47" s="9">
        <v>46023</v>
      </c>
      <c r="B47" s="10">
        <v>46053</v>
      </c>
      <c r="C47" s="12" t="s">
        <v>260</v>
      </c>
      <c r="D47" s="13" t="s">
        <v>261</v>
      </c>
      <c r="E47" s="14" t="s">
        <v>114</v>
      </c>
      <c r="F47" s="23">
        <v>137.5</v>
      </c>
      <c r="G47" s="22">
        <v>15</v>
      </c>
      <c r="H47" s="15">
        <f t="shared" si="0"/>
        <v>2062.5</v>
      </c>
      <c r="I47" s="9">
        <v>46054</v>
      </c>
      <c r="J47" s="10">
        <v>46081</v>
      </c>
      <c r="K47" s="39" t="s">
        <v>25</v>
      </c>
      <c r="L47" s="41" t="s">
        <v>299</v>
      </c>
      <c r="M47" s="13" t="s">
        <v>5</v>
      </c>
      <c r="N47" s="23">
        <v>42.12</v>
      </c>
      <c r="O47" s="27">
        <v>480</v>
      </c>
      <c r="P47" s="28">
        <f t="shared" si="1"/>
        <v>20217.599999999999</v>
      </c>
      <c r="Q47" s="9">
        <v>46082</v>
      </c>
      <c r="R47" s="10">
        <v>46112</v>
      </c>
      <c r="S47" s="39" t="s">
        <v>371</v>
      </c>
      <c r="T47" s="41" t="s">
        <v>372</v>
      </c>
      <c r="U47" s="14" t="s">
        <v>114</v>
      </c>
      <c r="V47" s="44">
        <v>140</v>
      </c>
      <c r="W47" s="45">
        <v>48.72999999999999</v>
      </c>
      <c r="X47" s="11">
        <f t="shared" si="2"/>
        <v>6822.1999999999989</v>
      </c>
    </row>
    <row r="48" spans="1:24" ht="15.75">
      <c r="A48" s="9">
        <v>46023</v>
      </c>
      <c r="B48" s="10">
        <v>46053</v>
      </c>
      <c r="C48" s="12" t="s">
        <v>42</v>
      </c>
      <c r="D48" s="13" t="s">
        <v>124</v>
      </c>
      <c r="E48" s="14" t="s">
        <v>125</v>
      </c>
      <c r="F48" s="23">
        <v>28.75</v>
      </c>
      <c r="G48" s="22">
        <v>2496</v>
      </c>
      <c r="H48" s="15">
        <f t="shared" si="0"/>
        <v>71760</v>
      </c>
      <c r="I48" s="9">
        <v>46054</v>
      </c>
      <c r="J48" s="10">
        <v>46081</v>
      </c>
      <c r="K48" s="39" t="s">
        <v>143</v>
      </c>
      <c r="L48" s="41" t="s">
        <v>144</v>
      </c>
      <c r="M48" s="13" t="s">
        <v>14</v>
      </c>
      <c r="N48" s="23">
        <v>173.61</v>
      </c>
      <c r="O48" s="27">
        <v>185</v>
      </c>
      <c r="P48" s="28">
        <f t="shared" si="1"/>
        <v>32117.850000000002</v>
      </c>
      <c r="Q48" s="9">
        <v>46082</v>
      </c>
      <c r="R48" s="10">
        <v>46112</v>
      </c>
      <c r="S48" s="39" t="s">
        <v>373</v>
      </c>
      <c r="T48" s="41" t="s">
        <v>374</v>
      </c>
      <c r="U48" s="14" t="s">
        <v>154</v>
      </c>
      <c r="V48" s="44">
        <v>150.6506</v>
      </c>
      <c r="W48" s="45">
        <v>77</v>
      </c>
      <c r="X48" s="11">
        <f t="shared" si="2"/>
        <v>11600.0962</v>
      </c>
    </row>
    <row r="49" spans="1:24" ht="15.75">
      <c r="A49" s="9">
        <v>46023</v>
      </c>
      <c r="B49" s="10">
        <v>46053</v>
      </c>
      <c r="C49" s="12" t="s">
        <v>99</v>
      </c>
      <c r="D49" s="13" t="s">
        <v>100</v>
      </c>
      <c r="E49" s="14" t="s">
        <v>5</v>
      </c>
      <c r="F49" s="23">
        <v>429.03</v>
      </c>
      <c r="G49" s="22">
        <v>243</v>
      </c>
      <c r="H49" s="15">
        <f t="shared" si="0"/>
        <v>104254.29</v>
      </c>
      <c r="I49" s="9">
        <v>46054</v>
      </c>
      <c r="J49" s="10">
        <v>46081</v>
      </c>
      <c r="K49" s="39" t="s">
        <v>257</v>
      </c>
      <c r="L49" s="41" t="s">
        <v>258</v>
      </c>
      <c r="M49" s="13" t="s">
        <v>102</v>
      </c>
      <c r="N49" s="23">
        <v>500</v>
      </c>
      <c r="O49" s="27">
        <v>6</v>
      </c>
      <c r="P49" s="28">
        <f t="shared" si="1"/>
        <v>3000</v>
      </c>
      <c r="Q49" s="9">
        <v>46082</v>
      </c>
      <c r="R49" s="10">
        <v>46112</v>
      </c>
      <c r="S49" s="39" t="s">
        <v>22</v>
      </c>
      <c r="T49" s="41" t="s">
        <v>89</v>
      </c>
      <c r="U49" s="14" t="s">
        <v>90</v>
      </c>
      <c r="V49" s="44">
        <v>21.24</v>
      </c>
      <c r="W49" s="45">
        <v>2480</v>
      </c>
      <c r="X49" s="11">
        <f t="shared" si="2"/>
        <v>52675.199999999997</v>
      </c>
    </row>
    <row r="50" spans="1:24" ht="15.75">
      <c r="A50" s="9">
        <v>46023</v>
      </c>
      <c r="B50" s="10">
        <v>46053</v>
      </c>
      <c r="C50" s="12" t="s">
        <v>43</v>
      </c>
      <c r="D50" s="13" t="s">
        <v>44</v>
      </c>
      <c r="E50" s="13" t="s">
        <v>5</v>
      </c>
      <c r="F50" s="23">
        <v>93.583299999999994</v>
      </c>
      <c r="G50" s="22">
        <v>4720</v>
      </c>
      <c r="H50" s="15">
        <f t="shared" si="0"/>
        <v>441713.17599999998</v>
      </c>
      <c r="I50" s="9">
        <v>46054</v>
      </c>
      <c r="J50" s="10">
        <v>46081</v>
      </c>
      <c r="K50" s="39" t="s">
        <v>26</v>
      </c>
      <c r="L50" s="41" t="s">
        <v>27</v>
      </c>
      <c r="M50" s="13" t="s">
        <v>145</v>
      </c>
      <c r="N50" s="23">
        <v>180</v>
      </c>
      <c r="O50" s="27">
        <v>154</v>
      </c>
      <c r="P50" s="28">
        <f t="shared" si="1"/>
        <v>27720</v>
      </c>
      <c r="Q50" s="9">
        <v>46082</v>
      </c>
      <c r="R50" s="10">
        <v>46112</v>
      </c>
      <c r="S50" s="42" t="s">
        <v>65</v>
      </c>
      <c r="T50" s="43" t="s">
        <v>161</v>
      </c>
      <c r="U50" s="35" t="s">
        <v>5</v>
      </c>
      <c r="V50" s="44">
        <v>98.63</v>
      </c>
      <c r="W50" s="45">
        <v>80</v>
      </c>
      <c r="X50" s="11">
        <f t="shared" si="2"/>
        <v>7890.4</v>
      </c>
    </row>
    <row r="51" spans="1:24" ht="15.75">
      <c r="A51" s="9">
        <v>46023</v>
      </c>
      <c r="B51" s="10">
        <v>46053</v>
      </c>
      <c r="C51" s="12" t="s">
        <v>185</v>
      </c>
      <c r="D51" s="13" t="s">
        <v>155</v>
      </c>
      <c r="E51" s="13" t="s">
        <v>5</v>
      </c>
      <c r="F51" s="23">
        <v>87</v>
      </c>
      <c r="G51" s="22">
        <v>148</v>
      </c>
      <c r="H51" s="15">
        <f t="shared" si="0"/>
        <v>12876</v>
      </c>
      <c r="I51" s="9">
        <v>46054</v>
      </c>
      <c r="J51" s="10">
        <v>46081</v>
      </c>
      <c r="K51" s="39" t="s">
        <v>28</v>
      </c>
      <c r="L51" s="41" t="s">
        <v>29</v>
      </c>
      <c r="M51" s="14" t="s">
        <v>30</v>
      </c>
      <c r="N51" s="23">
        <v>80</v>
      </c>
      <c r="O51" s="27">
        <v>138</v>
      </c>
      <c r="P51" s="28">
        <f t="shared" si="1"/>
        <v>11040</v>
      </c>
      <c r="Q51" s="9">
        <v>46082</v>
      </c>
      <c r="R51" s="10">
        <v>46112</v>
      </c>
      <c r="S51" s="39" t="s">
        <v>332</v>
      </c>
      <c r="T51" s="41" t="s">
        <v>333</v>
      </c>
      <c r="U51" s="14" t="s">
        <v>114</v>
      </c>
      <c r="V51" s="44">
        <v>40</v>
      </c>
      <c r="W51" s="45">
        <v>12</v>
      </c>
      <c r="X51" s="11">
        <f t="shared" si="2"/>
        <v>480</v>
      </c>
    </row>
    <row r="52" spans="1:24" ht="15.75">
      <c r="A52" s="9">
        <v>46023</v>
      </c>
      <c r="B52" s="10">
        <v>46053</v>
      </c>
      <c r="C52" s="12" t="s">
        <v>186</v>
      </c>
      <c r="D52" s="13" t="s">
        <v>187</v>
      </c>
      <c r="E52" s="13" t="s">
        <v>5</v>
      </c>
      <c r="F52" s="23">
        <v>88</v>
      </c>
      <c r="G52" s="22">
        <v>204</v>
      </c>
      <c r="H52" s="15">
        <f t="shared" si="0"/>
        <v>17952</v>
      </c>
      <c r="I52" s="9">
        <v>46054</v>
      </c>
      <c r="J52" s="10">
        <v>46081</v>
      </c>
      <c r="K52" s="42" t="s">
        <v>273</v>
      </c>
      <c r="L52" s="43" t="s">
        <v>274</v>
      </c>
      <c r="M52" s="35" t="s">
        <v>154</v>
      </c>
      <c r="N52" s="23">
        <v>440.8</v>
      </c>
      <c r="O52" s="27">
        <v>2</v>
      </c>
      <c r="P52" s="28">
        <f t="shared" si="1"/>
        <v>881.6</v>
      </c>
      <c r="Q52" s="9">
        <v>46082</v>
      </c>
      <c r="R52" s="10">
        <v>46112</v>
      </c>
      <c r="S52" s="39" t="s">
        <v>340</v>
      </c>
      <c r="T52" s="41" t="s">
        <v>341</v>
      </c>
      <c r="U52" s="14" t="s">
        <v>114</v>
      </c>
      <c r="V52" s="44">
        <v>65</v>
      </c>
      <c r="W52" s="45">
        <v>75</v>
      </c>
      <c r="X52" s="11">
        <f t="shared" si="2"/>
        <v>4875</v>
      </c>
    </row>
    <row r="53" spans="1:24" ht="15.75">
      <c r="A53" s="9">
        <v>46023</v>
      </c>
      <c r="B53" s="10">
        <v>46053</v>
      </c>
      <c r="C53" s="12" t="s">
        <v>181</v>
      </c>
      <c r="D53" s="13" t="s">
        <v>200</v>
      </c>
      <c r="E53" s="13" t="s">
        <v>114</v>
      </c>
      <c r="F53" s="23">
        <v>50</v>
      </c>
      <c r="G53" s="22">
        <v>50</v>
      </c>
      <c r="H53" s="15">
        <f t="shared" si="0"/>
        <v>2500</v>
      </c>
      <c r="I53" s="9">
        <v>46054</v>
      </c>
      <c r="J53" s="10">
        <v>46081</v>
      </c>
      <c r="K53" s="39" t="s">
        <v>34</v>
      </c>
      <c r="L53" s="41" t="s">
        <v>35</v>
      </c>
      <c r="M53" s="14" t="s">
        <v>30</v>
      </c>
      <c r="N53" s="23">
        <v>55</v>
      </c>
      <c r="O53" s="27">
        <v>228</v>
      </c>
      <c r="P53" s="28">
        <f t="shared" si="1"/>
        <v>12540</v>
      </c>
      <c r="Q53" s="9">
        <v>46082</v>
      </c>
      <c r="R53" s="10">
        <v>46112</v>
      </c>
      <c r="S53" s="39" t="s">
        <v>25</v>
      </c>
      <c r="T53" s="41" t="s">
        <v>299</v>
      </c>
      <c r="U53" s="13" t="s">
        <v>5</v>
      </c>
      <c r="V53" s="44">
        <v>42.12</v>
      </c>
      <c r="W53" s="45">
        <v>240</v>
      </c>
      <c r="X53" s="11">
        <f t="shared" si="2"/>
        <v>10108.799999999999</v>
      </c>
    </row>
    <row r="54" spans="1:24" ht="15.75">
      <c r="A54" s="9">
        <v>46023</v>
      </c>
      <c r="B54" s="10">
        <v>46053</v>
      </c>
      <c r="C54" s="12" t="s">
        <v>204</v>
      </c>
      <c r="D54" s="13" t="s">
        <v>205</v>
      </c>
      <c r="E54" s="13" t="s">
        <v>206</v>
      </c>
      <c r="F54" s="23">
        <v>240.26</v>
      </c>
      <c r="G54" s="22">
        <v>21</v>
      </c>
      <c r="H54" s="15">
        <f t="shared" si="0"/>
        <v>5045.46</v>
      </c>
      <c r="I54" s="9">
        <v>46054</v>
      </c>
      <c r="J54" s="10">
        <v>46081</v>
      </c>
      <c r="K54" s="39" t="s">
        <v>95</v>
      </c>
      <c r="L54" s="41" t="s">
        <v>96</v>
      </c>
      <c r="M54" s="14" t="s">
        <v>30</v>
      </c>
      <c r="N54" s="23">
        <v>50</v>
      </c>
      <c r="O54" s="27">
        <v>200</v>
      </c>
      <c r="P54" s="28">
        <f t="shared" si="1"/>
        <v>10000</v>
      </c>
      <c r="Q54" s="9">
        <v>46082</v>
      </c>
      <c r="R54" s="10">
        <v>46112</v>
      </c>
      <c r="S54" s="39" t="s">
        <v>143</v>
      </c>
      <c r="T54" s="41" t="s">
        <v>144</v>
      </c>
      <c r="U54" s="13" t="s">
        <v>14</v>
      </c>
      <c r="V54" s="44">
        <v>173.61</v>
      </c>
      <c r="W54" s="45">
        <v>84</v>
      </c>
      <c r="X54" s="11">
        <f t="shared" si="2"/>
        <v>14583.240000000002</v>
      </c>
    </row>
    <row r="55" spans="1:24" ht="15.75">
      <c r="A55" s="9">
        <v>46023</v>
      </c>
      <c r="B55" s="10">
        <v>46053</v>
      </c>
      <c r="C55" s="12" t="s">
        <v>181</v>
      </c>
      <c r="D55" s="13" t="s">
        <v>45</v>
      </c>
      <c r="E55" s="13" t="s">
        <v>5</v>
      </c>
      <c r="F55" s="23">
        <v>450</v>
      </c>
      <c r="G55" s="22">
        <v>117</v>
      </c>
      <c r="H55" s="15">
        <f t="shared" si="0"/>
        <v>52650</v>
      </c>
      <c r="I55" s="9">
        <v>46054</v>
      </c>
      <c r="J55" s="10">
        <v>46081</v>
      </c>
      <c r="K55" s="39" t="s">
        <v>177</v>
      </c>
      <c r="L55" s="41" t="s">
        <v>178</v>
      </c>
      <c r="M55" s="14" t="s">
        <v>114</v>
      </c>
      <c r="N55" s="23">
        <v>75</v>
      </c>
      <c r="O55" s="27">
        <v>64</v>
      </c>
      <c r="P55" s="28">
        <f t="shared" si="1"/>
        <v>4800</v>
      </c>
      <c r="Q55" s="9">
        <v>46082</v>
      </c>
      <c r="R55" s="10">
        <v>46112</v>
      </c>
      <c r="S55" s="39" t="s">
        <v>257</v>
      </c>
      <c r="T55" s="41" t="s">
        <v>258</v>
      </c>
      <c r="U55" s="13" t="s">
        <v>102</v>
      </c>
      <c r="V55" s="44">
        <v>500</v>
      </c>
      <c r="W55" s="45">
        <v>6</v>
      </c>
      <c r="X55" s="11">
        <f t="shared" si="2"/>
        <v>3000</v>
      </c>
    </row>
    <row r="56" spans="1:24" ht="15.75">
      <c r="A56" s="9">
        <v>46023</v>
      </c>
      <c r="B56" s="10">
        <v>46053</v>
      </c>
      <c r="C56" s="12" t="s">
        <v>46</v>
      </c>
      <c r="D56" s="13" t="s">
        <v>47</v>
      </c>
      <c r="E56" s="13" t="s">
        <v>5</v>
      </c>
      <c r="F56" s="23">
        <v>105</v>
      </c>
      <c r="G56" s="22">
        <v>790</v>
      </c>
      <c r="H56" s="15">
        <f t="shared" si="0"/>
        <v>82950</v>
      </c>
      <c r="I56" s="9">
        <v>46054</v>
      </c>
      <c r="J56" s="10">
        <v>46081</v>
      </c>
      <c r="K56" s="39" t="s">
        <v>33</v>
      </c>
      <c r="L56" s="41" t="s">
        <v>179</v>
      </c>
      <c r="M56" s="14" t="s">
        <v>114</v>
      </c>
      <c r="N56" s="23">
        <v>65</v>
      </c>
      <c r="O56" s="27">
        <v>52</v>
      </c>
      <c r="P56" s="28">
        <f t="shared" si="1"/>
        <v>3380</v>
      </c>
      <c r="Q56" s="9">
        <v>46082</v>
      </c>
      <c r="R56" s="10">
        <v>46112</v>
      </c>
      <c r="S56" s="39" t="s">
        <v>26</v>
      </c>
      <c r="T56" s="41" t="s">
        <v>27</v>
      </c>
      <c r="U56" s="13" t="s">
        <v>145</v>
      </c>
      <c r="V56" s="44">
        <v>180</v>
      </c>
      <c r="W56" s="45">
        <v>354</v>
      </c>
      <c r="X56" s="11">
        <f t="shared" si="2"/>
        <v>63720</v>
      </c>
    </row>
    <row r="57" spans="1:24" ht="15.75">
      <c r="A57" s="9">
        <v>46023</v>
      </c>
      <c r="B57" s="10">
        <v>46053</v>
      </c>
      <c r="C57" s="12" t="s">
        <v>48</v>
      </c>
      <c r="D57" s="13" t="s">
        <v>113</v>
      </c>
      <c r="E57" s="13" t="s">
        <v>5</v>
      </c>
      <c r="F57" s="23">
        <v>440</v>
      </c>
      <c r="G57" s="22">
        <v>367</v>
      </c>
      <c r="H57" s="15">
        <f t="shared" si="0"/>
        <v>161480</v>
      </c>
      <c r="I57" s="9">
        <v>46054</v>
      </c>
      <c r="J57" s="10">
        <v>46081</v>
      </c>
      <c r="K57" s="39" t="s">
        <v>195</v>
      </c>
      <c r="L57" s="41" t="s">
        <v>259</v>
      </c>
      <c r="M57" s="14" t="s">
        <v>114</v>
      </c>
      <c r="N57" s="23">
        <v>78.989999999999995</v>
      </c>
      <c r="O57" s="27">
        <v>200</v>
      </c>
      <c r="P57" s="28">
        <f t="shared" si="1"/>
        <v>15797.999999999998</v>
      </c>
      <c r="Q57" s="9">
        <v>46082</v>
      </c>
      <c r="R57" s="10">
        <v>46112</v>
      </c>
      <c r="S57" s="39" t="s">
        <v>146</v>
      </c>
      <c r="T57" s="41" t="s">
        <v>147</v>
      </c>
      <c r="U57" s="13" t="s">
        <v>14</v>
      </c>
      <c r="V57" s="44">
        <v>83.33</v>
      </c>
      <c r="W57" s="45">
        <v>92</v>
      </c>
      <c r="X57" s="11">
        <f t="shared" si="2"/>
        <v>7666.36</v>
      </c>
    </row>
    <row r="58" spans="1:24" ht="15.75">
      <c r="A58" s="9">
        <v>46023</v>
      </c>
      <c r="B58" s="10">
        <v>46053</v>
      </c>
      <c r="C58" s="12" t="s">
        <v>49</v>
      </c>
      <c r="D58" s="13" t="s">
        <v>50</v>
      </c>
      <c r="E58" s="13" t="s">
        <v>5</v>
      </c>
      <c r="F58" s="23">
        <v>356.32</v>
      </c>
      <c r="G58" s="22">
        <v>72</v>
      </c>
      <c r="H58" s="15">
        <f t="shared" si="0"/>
        <v>25655.040000000001</v>
      </c>
      <c r="I58" s="9">
        <v>46054</v>
      </c>
      <c r="J58" s="10">
        <v>46081</v>
      </c>
      <c r="K58" s="39" t="s">
        <v>97</v>
      </c>
      <c r="L58" s="41" t="s">
        <v>98</v>
      </c>
      <c r="M58" s="14" t="s">
        <v>5</v>
      </c>
      <c r="N58" s="23">
        <v>30.7</v>
      </c>
      <c r="O58" s="27">
        <v>189</v>
      </c>
      <c r="P58" s="28">
        <f t="shared" si="1"/>
        <v>5802.3</v>
      </c>
      <c r="Q58" s="9">
        <v>46082</v>
      </c>
      <c r="R58" s="10">
        <v>46112</v>
      </c>
      <c r="S58" s="39" t="s">
        <v>28</v>
      </c>
      <c r="T58" s="41" t="s">
        <v>375</v>
      </c>
      <c r="U58" s="14" t="s">
        <v>30</v>
      </c>
      <c r="V58" s="44">
        <v>80</v>
      </c>
      <c r="W58" s="45">
        <v>170</v>
      </c>
      <c r="X58" s="11">
        <f t="shared" si="2"/>
        <v>13600</v>
      </c>
    </row>
    <row r="59" spans="1:24" ht="15.75">
      <c r="A59" s="9">
        <v>46023</v>
      </c>
      <c r="B59" s="10">
        <v>46053</v>
      </c>
      <c r="C59" s="12" t="s">
        <v>156</v>
      </c>
      <c r="D59" s="13" t="s">
        <v>101</v>
      </c>
      <c r="E59" s="13" t="s">
        <v>3</v>
      </c>
      <c r="F59" s="23">
        <v>572.88</v>
      </c>
      <c r="G59" s="22">
        <v>16</v>
      </c>
      <c r="H59" s="15">
        <f t="shared" si="0"/>
        <v>9166.08</v>
      </c>
      <c r="I59" s="9">
        <v>46054</v>
      </c>
      <c r="J59" s="10">
        <v>46081</v>
      </c>
      <c r="K59" s="39" t="s">
        <v>107</v>
      </c>
      <c r="L59" s="41" t="s">
        <v>108</v>
      </c>
      <c r="M59" s="14" t="s">
        <v>109</v>
      </c>
      <c r="N59" s="23">
        <v>1044</v>
      </c>
      <c r="O59" s="27">
        <v>12</v>
      </c>
      <c r="P59" s="28">
        <f t="shared" si="1"/>
        <v>12528</v>
      </c>
      <c r="Q59" s="9">
        <v>46082</v>
      </c>
      <c r="R59" s="10">
        <v>46112</v>
      </c>
      <c r="S59" s="42" t="s">
        <v>273</v>
      </c>
      <c r="T59" s="43" t="s">
        <v>274</v>
      </c>
      <c r="U59" s="35" t="s">
        <v>154</v>
      </c>
      <c r="V59" s="44">
        <v>440.8</v>
      </c>
      <c r="W59" s="45">
        <v>2</v>
      </c>
      <c r="X59" s="11">
        <f t="shared" si="2"/>
        <v>881.6</v>
      </c>
    </row>
    <row r="60" spans="1:24" ht="15.75">
      <c r="A60" s="9">
        <v>46023</v>
      </c>
      <c r="B60" s="10">
        <v>46053</v>
      </c>
      <c r="C60" s="12" t="s">
        <v>300</v>
      </c>
      <c r="D60" s="13" t="s">
        <v>301</v>
      </c>
      <c r="E60" s="13" t="s">
        <v>160</v>
      </c>
      <c r="F60" s="23">
        <v>65</v>
      </c>
      <c r="G60" s="22">
        <v>30</v>
      </c>
      <c r="H60" s="15">
        <f t="shared" si="0"/>
        <v>1950</v>
      </c>
      <c r="I60" s="9">
        <v>46054</v>
      </c>
      <c r="J60" s="10">
        <v>46081</v>
      </c>
      <c r="K60" s="39" t="s">
        <v>238</v>
      </c>
      <c r="L60" s="41" t="s">
        <v>239</v>
      </c>
      <c r="M60" s="14" t="s">
        <v>240</v>
      </c>
      <c r="N60" s="23">
        <v>64.94</v>
      </c>
      <c r="O60" s="27">
        <v>96</v>
      </c>
      <c r="P60" s="28">
        <f t="shared" si="1"/>
        <v>6234.24</v>
      </c>
      <c r="Q60" s="9">
        <v>46082</v>
      </c>
      <c r="R60" s="10">
        <v>46112</v>
      </c>
      <c r="S60" s="39" t="s">
        <v>31</v>
      </c>
      <c r="T60" s="41" t="s">
        <v>32</v>
      </c>
      <c r="U60" s="14" t="s">
        <v>5</v>
      </c>
      <c r="V60" s="44">
        <v>6</v>
      </c>
      <c r="W60" s="45">
        <v>745</v>
      </c>
      <c r="X60" s="11">
        <f t="shared" si="2"/>
        <v>4470</v>
      </c>
    </row>
    <row r="61" spans="1:24" ht="15.75">
      <c r="A61" s="9">
        <v>46023</v>
      </c>
      <c r="B61" s="10">
        <v>46053</v>
      </c>
      <c r="C61" s="12" t="s">
        <v>262</v>
      </c>
      <c r="D61" s="13" t="s">
        <v>263</v>
      </c>
      <c r="E61" s="13" t="s">
        <v>243</v>
      </c>
      <c r="F61" s="23">
        <v>133.33000000000001</v>
      </c>
      <c r="G61" s="22">
        <v>10</v>
      </c>
      <c r="H61" s="15">
        <f t="shared" si="0"/>
        <v>1333.3000000000002</v>
      </c>
      <c r="I61" s="9">
        <v>46054</v>
      </c>
      <c r="J61" s="10">
        <v>46081</v>
      </c>
      <c r="K61" s="39" t="s">
        <v>110</v>
      </c>
      <c r="L61" s="41" t="s">
        <v>111</v>
      </c>
      <c r="M61" s="14" t="s">
        <v>6</v>
      </c>
      <c r="N61" s="23">
        <v>117</v>
      </c>
      <c r="O61" s="27">
        <v>100</v>
      </c>
      <c r="P61" s="28">
        <f t="shared" si="1"/>
        <v>11700</v>
      </c>
      <c r="Q61" s="9">
        <v>46082</v>
      </c>
      <c r="R61" s="10">
        <v>46112</v>
      </c>
      <c r="S61" s="39" t="s">
        <v>275</v>
      </c>
      <c r="T61" s="41" t="s">
        <v>276</v>
      </c>
      <c r="U61" s="14" t="s">
        <v>102</v>
      </c>
      <c r="V61" s="44">
        <v>1755</v>
      </c>
      <c r="W61" s="45">
        <v>6</v>
      </c>
      <c r="X61" s="11">
        <f t="shared" si="2"/>
        <v>10530</v>
      </c>
    </row>
    <row r="62" spans="1:24" ht="15.75">
      <c r="A62" s="9">
        <v>46023</v>
      </c>
      <c r="B62" s="10">
        <v>46053</v>
      </c>
      <c r="C62" s="12" t="s">
        <v>244</v>
      </c>
      <c r="D62" s="13" t="s">
        <v>245</v>
      </c>
      <c r="E62" s="13" t="s">
        <v>193</v>
      </c>
      <c r="F62" s="23">
        <v>142.66</v>
      </c>
      <c r="G62" s="23">
        <v>116</v>
      </c>
      <c r="H62" s="15">
        <f t="shared" si="0"/>
        <v>16548.560000000001</v>
      </c>
      <c r="I62" s="9">
        <v>46054</v>
      </c>
      <c r="J62" s="10">
        <v>46081</v>
      </c>
      <c r="K62" s="39" t="s">
        <v>91</v>
      </c>
      <c r="L62" s="41" t="s">
        <v>174</v>
      </c>
      <c r="M62" s="14" t="s">
        <v>5</v>
      </c>
      <c r="N62" s="23">
        <v>514.84</v>
      </c>
      <c r="O62" s="27">
        <v>5</v>
      </c>
      <c r="P62" s="28">
        <f t="shared" si="1"/>
        <v>2574.2000000000003</v>
      </c>
      <c r="Q62" s="9">
        <v>46082</v>
      </c>
      <c r="R62" s="10">
        <v>46112</v>
      </c>
      <c r="S62" s="39" t="s">
        <v>103</v>
      </c>
      <c r="T62" s="41" t="s">
        <v>116</v>
      </c>
      <c r="U62" s="14" t="s">
        <v>71</v>
      </c>
      <c r="V62" s="44">
        <v>142</v>
      </c>
      <c r="W62" s="45">
        <v>852</v>
      </c>
      <c r="X62" s="11">
        <f t="shared" si="2"/>
        <v>120984</v>
      </c>
    </row>
    <row r="63" spans="1:24" ht="15.75">
      <c r="A63" s="9">
        <v>46023</v>
      </c>
      <c r="B63" s="10">
        <v>46053</v>
      </c>
      <c r="C63" s="12" t="s">
        <v>53</v>
      </c>
      <c r="D63" s="13" t="s">
        <v>277</v>
      </c>
      <c r="E63" s="14" t="s">
        <v>154</v>
      </c>
      <c r="F63" s="23">
        <v>1430</v>
      </c>
      <c r="G63" s="23">
        <v>19</v>
      </c>
      <c r="H63" s="15">
        <f t="shared" si="0"/>
        <v>27170</v>
      </c>
      <c r="I63" s="9">
        <v>46054</v>
      </c>
      <c r="J63" s="10">
        <v>46081</v>
      </c>
      <c r="K63" s="39" t="s">
        <v>36</v>
      </c>
      <c r="L63" s="41" t="s">
        <v>37</v>
      </c>
      <c r="M63" s="14" t="s">
        <v>112</v>
      </c>
      <c r="N63" s="23">
        <v>260</v>
      </c>
      <c r="O63" s="27">
        <v>1</v>
      </c>
      <c r="P63" s="28">
        <f t="shared" si="1"/>
        <v>260</v>
      </c>
      <c r="Q63" s="9">
        <v>46082</v>
      </c>
      <c r="R63" s="10">
        <v>46112</v>
      </c>
      <c r="S63" s="39" t="s">
        <v>58</v>
      </c>
      <c r="T63" s="41" t="s">
        <v>59</v>
      </c>
      <c r="U63" s="14" t="s">
        <v>60</v>
      </c>
      <c r="V63" s="44">
        <v>41.249859999999998</v>
      </c>
      <c r="W63" s="45">
        <v>200</v>
      </c>
      <c r="X63" s="11">
        <f t="shared" si="2"/>
        <v>8249.9719999999998</v>
      </c>
    </row>
    <row r="64" spans="1:24" ht="15.75">
      <c r="A64" s="9">
        <v>46023</v>
      </c>
      <c r="B64" s="10">
        <v>46053</v>
      </c>
      <c r="C64" s="12" t="s">
        <v>188</v>
      </c>
      <c r="D64" s="13" t="s">
        <v>189</v>
      </c>
      <c r="E64" s="14" t="s">
        <v>154</v>
      </c>
      <c r="F64" s="23">
        <v>1812.5</v>
      </c>
      <c r="G64" s="23">
        <v>33</v>
      </c>
      <c r="H64" s="15">
        <f t="shared" si="0"/>
        <v>59812.5</v>
      </c>
      <c r="I64" s="9">
        <v>46054</v>
      </c>
      <c r="J64" s="10">
        <v>46081</v>
      </c>
      <c r="K64" s="39" t="s">
        <v>39</v>
      </c>
      <c r="L64" s="41" t="s">
        <v>199</v>
      </c>
      <c r="M64" s="14" t="s">
        <v>154</v>
      </c>
      <c r="N64" s="23">
        <v>1825</v>
      </c>
      <c r="O64" s="27">
        <v>16</v>
      </c>
      <c r="P64" s="28">
        <f t="shared" si="1"/>
        <v>29200</v>
      </c>
      <c r="Q64" s="9">
        <v>46082</v>
      </c>
      <c r="R64" s="10">
        <v>46112</v>
      </c>
      <c r="S64" s="39" t="s">
        <v>195</v>
      </c>
      <c r="T64" s="41" t="s">
        <v>259</v>
      </c>
      <c r="U64" s="14" t="s">
        <v>114</v>
      </c>
      <c r="V64" s="44">
        <v>78.989999999999995</v>
      </c>
      <c r="W64" s="45">
        <v>126</v>
      </c>
      <c r="X64" s="11">
        <f t="shared" si="2"/>
        <v>9952.74</v>
      </c>
    </row>
    <row r="65" spans="1:24" ht="15.75">
      <c r="A65" s="9">
        <v>46023</v>
      </c>
      <c r="B65" s="10">
        <v>46053</v>
      </c>
      <c r="C65" s="12" t="s">
        <v>278</v>
      </c>
      <c r="D65" s="13" t="s">
        <v>279</v>
      </c>
      <c r="E65" s="14" t="s">
        <v>115</v>
      </c>
      <c r="F65" s="23">
        <v>106.2</v>
      </c>
      <c r="G65" s="23">
        <v>122</v>
      </c>
      <c r="H65" s="15">
        <f t="shared" si="0"/>
        <v>12956.4</v>
      </c>
      <c r="I65" s="9">
        <v>46054</v>
      </c>
      <c r="J65" s="10">
        <v>46081</v>
      </c>
      <c r="K65" s="39" t="s">
        <v>260</v>
      </c>
      <c r="L65" s="41" t="s">
        <v>261</v>
      </c>
      <c r="M65" s="13" t="s">
        <v>114</v>
      </c>
      <c r="N65" s="23">
        <v>137.5</v>
      </c>
      <c r="O65" s="28">
        <v>20</v>
      </c>
      <c r="P65" s="28">
        <f t="shared" si="1"/>
        <v>2750</v>
      </c>
      <c r="Q65" s="9">
        <v>46082</v>
      </c>
      <c r="R65" s="10">
        <v>46112</v>
      </c>
      <c r="S65" s="39" t="s">
        <v>177</v>
      </c>
      <c r="T65" s="41" t="s">
        <v>178</v>
      </c>
      <c r="U65" s="14" t="s">
        <v>114</v>
      </c>
      <c r="V65" s="44">
        <v>75</v>
      </c>
      <c r="W65" s="45">
        <v>147</v>
      </c>
      <c r="X65" s="11">
        <f t="shared" si="2"/>
        <v>11025</v>
      </c>
    </row>
    <row r="66" spans="1:24" ht="15.75">
      <c r="A66" s="9">
        <v>46023</v>
      </c>
      <c r="B66" s="10">
        <v>46053</v>
      </c>
      <c r="C66" s="12" t="s">
        <v>55</v>
      </c>
      <c r="D66" s="13" t="s">
        <v>56</v>
      </c>
      <c r="E66" s="13" t="s">
        <v>125</v>
      </c>
      <c r="F66" s="23">
        <v>492</v>
      </c>
      <c r="G66" s="23">
        <v>2</v>
      </c>
      <c r="H66" s="15">
        <f t="shared" si="0"/>
        <v>984</v>
      </c>
      <c r="I66" s="9">
        <v>46054</v>
      </c>
      <c r="J66" s="10">
        <v>46081</v>
      </c>
      <c r="K66" s="39" t="s">
        <v>42</v>
      </c>
      <c r="L66" s="41" t="s">
        <v>124</v>
      </c>
      <c r="M66" s="13" t="s">
        <v>125</v>
      </c>
      <c r="N66" s="23">
        <v>28.75</v>
      </c>
      <c r="O66" s="27">
        <v>3912</v>
      </c>
      <c r="P66" s="28">
        <f t="shared" si="1"/>
        <v>112470</v>
      </c>
      <c r="Q66" s="9">
        <v>46082</v>
      </c>
      <c r="R66" s="10">
        <v>46112</v>
      </c>
      <c r="S66" s="39"/>
      <c r="T66" s="41" t="s">
        <v>376</v>
      </c>
      <c r="U66" s="14" t="s">
        <v>377</v>
      </c>
      <c r="V66" s="44">
        <v>336.79</v>
      </c>
      <c r="W66" s="45">
        <v>22</v>
      </c>
      <c r="X66" s="11">
        <f t="shared" si="2"/>
        <v>7409.38</v>
      </c>
    </row>
    <row r="67" spans="1:24" ht="15.75">
      <c r="A67" s="9">
        <v>46023</v>
      </c>
      <c r="B67" s="10">
        <v>46053</v>
      </c>
      <c r="C67" s="12" t="s">
        <v>54</v>
      </c>
      <c r="D67" s="13" t="s">
        <v>127</v>
      </c>
      <c r="E67" s="13" t="s">
        <v>5</v>
      </c>
      <c r="F67" s="23">
        <v>41.4</v>
      </c>
      <c r="G67" s="23">
        <v>1207</v>
      </c>
      <c r="H67" s="15">
        <f t="shared" si="0"/>
        <v>49969.799999999996</v>
      </c>
      <c r="I67" s="9">
        <v>46054</v>
      </c>
      <c r="J67" s="10">
        <v>46081</v>
      </c>
      <c r="K67" s="39" t="s">
        <v>99</v>
      </c>
      <c r="L67" s="41" t="s">
        <v>100</v>
      </c>
      <c r="M67" s="13" t="s">
        <v>5</v>
      </c>
      <c r="N67" s="23">
        <v>429.03</v>
      </c>
      <c r="O67" s="28">
        <v>231</v>
      </c>
      <c r="P67" s="28">
        <f t="shared" si="1"/>
        <v>99105.93</v>
      </c>
      <c r="Q67" s="9">
        <v>46082</v>
      </c>
      <c r="R67" s="10">
        <v>46112</v>
      </c>
      <c r="S67" s="39" t="s">
        <v>97</v>
      </c>
      <c r="T67" s="41" t="s">
        <v>98</v>
      </c>
      <c r="U67" s="14" t="s">
        <v>5</v>
      </c>
      <c r="V67" s="44">
        <v>30.7</v>
      </c>
      <c r="W67" s="45">
        <v>41</v>
      </c>
      <c r="X67" s="11">
        <f t="shared" si="2"/>
        <v>1258.7</v>
      </c>
    </row>
    <row r="68" spans="1:24" ht="15.75">
      <c r="A68" s="9">
        <v>46023</v>
      </c>
      <c r="B68" s="10">
        <v>46053</v>
      </c>
      <c r="C68" s="12" t="s">
        <v>213</v>
      </c>
      <c r="D68" s="13" t="s">
        <v>214</v>
      </c>
      <c r="E68" s="14" t="s">
        <v>154</v>
      </c>
      <c r="F68" s="23">
        <v>107.63</v>
      </c>
      <c r="G68" s="23">
        <v>810</v>
      </c>
      <c r="H68" s="15">
        <f t="shared" si="0"/>
        <v>87180.3</v>
      </c>
      <c r="I68" s="9">
        <v>46054</v>
      </c>
      <c r="J68" s="10">
        <v>46081</v>
      </c>
      <c r="K68" s="39" t="s">
        <v>43</v>
      </c>
      <c r="L68" s="41" t="s">
        <v>44</v>
      </c>
      <c r="M68" s="13" t="s">
        <v>5</v>
      </c>
      <c r="N68" s="23">
        <v>93.583299999999994</v>
      </c>
      <c r="O68" s="28">
        <v>3000</v>
      </c>
      <c r="P68" s="28">
        <f t="shared" si="1"/>
        <v>280749.89999999997</v>
      </c>
      <c r="Q68" s="9">
        <v>46082</v>
      </c>
      <c r="R68" s="10">
        <v>46112</v>
      </c>
      <c r="S68" s="39"/>
      <c r="T68" s="41" t="s">
        <v>378</v>
      </c>
      <c r="U68" s="14" t="s">
        <v>377</v>
      </c>
      <c r="V68" s="44">
        <v>340.24</v>
      </c>
      <c r="W68" s="45">
        <v>22</v>
      </c>
      <c r="X68" s="11">
        <f t="shared" si="2"/>
        <v>7485.2800000000007</v>
      </c>
    </row>
    <row r="69" spans="1:24" ht="15.75">
      <c r="A69" s="9">
        <v>46023</v>
      </c>
      <c r="B69" s="10">
        <v>46053</v>
      </c>
      <c r="C69" s="12" t="s">
        <v>215</v>
      </c>
      <c r="D69" s="13" t="s">
        <v>216</v>
      </c>
      <c r="E69" s="14" t="s">
        <v>154</v>
      </c>
      <c r="F69" s="23">
        <v>55</v>
      </c>
      <c r="G69" s="23">
        <v>2</v>
      </c>
      <c r="H69" s="15">
        <f t="shared" si="0"/>
        <v>110</v>
      </c>
      <c r="I69" s="9">
        <v>46054</v>
      </c>
      <c r="J69" s="10">
        <v>46081</v>
      </c>
      <c r="K69" s="39" t="s">
        <v>183</v>
      </c>
      <c r="L69" s="41" t="s">
        <v>184</v>
      </c>
      <c r="M69" s="13" t="s">
        <v>5</v>
      </c>
      <c r="N69" s="23">
        <v>98.833299999999994</v>
      </c>
      <c r="O69" s="28">
        <v>50</v>
      </c>
      <c r="P69" s="28">
        <f t="shared" si="1"/>
        <v>4941.665</v>
      </c>
      <c r="Q69" s="9">
        <v>46082</v>
      </c>
      <c r="R69" s="10">
        <v>46112</v>
      </c>
      <c r="S69" s="39" t="s">
        <v>33</v>
      </c>
      <c r="T69" s="41" t="s">
        <v>179</v>
      </c>
      <c r="U69" s="14" t="s">
        <v>114</v>
      </c>
      <c r="V69" s="44">
        <v>65</v>
      </c>
      <c r="W69" s="45">
        <v>125</v>
      </c>
      <c r="X69" s="11">
        <f t="shared" si="2"/>
        <v>8125</v>
      </c>
    </row>
    <row r="70" spans="1:24" ht="15.75">
      <c r="A70" s="9">
        <v>46023</v>
      </c>
      <c r="B70" s="10">
        <v>46053</v>
      </c>
      <c r="C70" s="12" t="s">
        <v>246</v>
      </c>
      <c r="D70" s="13" t="s">
        <v>247</v>
      </c>
      <c r="E70" s="14" t="s">
        <v>154</v>
      </c>
      <c r="F70" s="23">
        <v>20</v>
      </c>
      <c r="G70" s="23">
        <v>500</v>
      </c>
      <c r="H70" s="15">
        <f t="shared" si="0"/>
        <v>10000</v>
      </c>
      <c r="I70" s="9">
        <v>46054</v>
      </c>
      <c r="J70" s="10">
        <v>46081</v>
      </c>
      <c r="K70" s="39" t="s">
        <v>185</v>
      </c>
      <c r="L70" s="41" t="s">
        <v>155</v>
      </c>
      <c r="M70" s="13" t="s">
        <v>5</v>
      </c>
      <c r="N70" s="23">
        <v>87</v>
      </c>
      <c r="O70" s="28">
        <v>3</v>
      </c>
      <c r="P70" s="28">
        <f t="shared" si="1"/>
        <v>261</v>
      </c>
      <c r="Q70" s="9">
        <v>46082</v>
      </c>
      <c r="R70" s="10">
        <v>46112</v>
      </c>
      <c r="S70" s="39"/>
      <c r="T70" s="41" t="s">
        <v>379</v>
      </c>
      <c r="U70" s="14" t="s">
        <v>377</v>
      </c>
      <c r="V70" s="44">
        <v>335.77</v>
      </c>
      <c r="W70" s="45">
        <v>30</v>
      </c>
      <c r="X70" s="11">
        <f t="shared" si="2"/>
        <v>10073.099999999999</v>
      </c>
    </row>
    <row r="71" spans="1:24" ht="15.75">
      <c r="A71" s="9">
        <v>46023</v>
      </c>
      <c r="B71" s="10">
        <v>46053</v>
      </c>
      <c r="C71" s="12" t="s">
        <v>280</v>
      </c>
      <c r="D71" s="13" t="s">
        <v>281</v>
      </c>
      <c r="E71" s="13" t="s">
        <v>102</v>
      </c>
      <c r="F71" s="23">
        <v>4680</v>
      </c>
      <c r="G71" s="22">
        <v>16</v>
      </c>
      <c r="H71" s="15">
        <f t="shared" si="0"/>
        <v>74880</v>
      </c>
      <c r="I71" s="9">
        <v>46054</v>
      </c>
      <c r="J71" s="10">
        <v>46081</v>
      </c>
      <c r="K71" s="39" t="s">
        <v>186</v>
      </c>
      <c r="L71" s="41" t="s">
        <v>187</v>
      </c>
      <c r="M71" s="13" t="s">
        <v>5</v>
      </c>
      <c r="N71" s="23">
        <v>88</v>
      </c>
      <c r="O71" s="28">
        <v>184</v>
      </c>
      <c r="P71" s="28">
        <f t="shared" si="1"/>
        <v>16192</v>
      </c>
      <c r="Q71" s="9">
        <v>46082</v>
      </c>
      <c r="R71" s="10">
        <v>46112</v>
      </c>
      <c r="S71" s="39" t="s">
        <v>107</v>
      </c>
      <c r="T71" s="41" t="s">
        <v>108</v>
      </c>
      <c r="U71" s="14" t="s">
        <v>109</v>
      </c>
      <c r="V71" s="44">
        <v>1044</v>
      </c>
      <c r="W71" s="45">
        <v>20</v>
      </c>
      <c r="X71" s="11">
        <f t="shared" si="2"/>
        <v>20880</v>
      </c>
    </row>
    <row r="72" spans="1:24" ht="15.75">
      <c r="A72" s="9">
        <v>46023</v>
      </c>
      <c r="B72" s="10">
        <v>46053</v>
      </c>
      <c r="C72" s="12" t="s">
        <v>68</v>
      </c>
      <c r="D72" s="13" t="s">
        <v>282</v>
      </c>
      <c r="E72" s="13" t="s">
        <v>154</v>
      </c>
      <c r="F72" s="23">
        <v>120.71</v>
      </c>
      <c r="G72" s="22">
        <v>145</v>
      </c>
      <c r="H72" s="15">
        <f t="shared" si="0"/>
        <v>17502.95</v>
      </c>
      <c r="I72" s="9">
        <v>46054</v>
      </c>
      <c r="J72" s="10">
        <v>46081</v>
      </c>
      <c r="K72" s="39" t="s">
        <v>295</v>
      </c>
      <c r="L72" s="41" t="s">
        <v>296</v>
      </c>
      <c r="M72" s="13" t="s">
        <v>114</v>
      </c>
      <c r="N72" s="23">
        <v>55</v>
      </c>
      <c r="O72" s="28">
        <v>18</v>
      </c>
      <c r="P72" s="28">
        <f t="shared" si="1"/>
        <v>990</v>
      </c>
      <c r="Q72" s="9">
        <v>46082</v>
      </c>
      <c r="R72" s="10">
        <v>46112</v>
      </c>
      <c r="S72" s="39" t="s">
        <v>238</v>
      </c>
      <c r="T72" s="41" t="s">
        <v>239</v>
      </c>
      <c r="U72" s="14" t="s">
        <v>240</v>
      </c>
      <c r="V72" s="44">
        <v>69.94</v>
      </c>
      <c r="W72" s="45">
        <v>100</v>
      </c>
      <c r="X72" s="11">
        <f t="shared" si="2"/>
        <v>6994</v>
      </c>
    </row>
    <row r="73" spans="1:24" ht="15.75">
      <c r="A73" s="9">
        <v>46023</v>
      </c>
      <c r="B73" s="10">
        <v>46053</v>
      </c>
      <c r="C73" s="12" t="s">
        <v>128</v>
      </c>
      <c r="D73" s="13" t="s">
        <v>129</v>
      </c>
      <c r="E73" s="13" t="s">
        <v>109</v>
      </c>
      <c r="F73" s="23">
        <v>1520</v>
      </c>
      <c r="G73" s="22">
        <v>154</v>
      </c>
      <c r="H73" s="15">
        <f t="shared" si="0"/>
        <v>234080</v>
      </c>
      <c r="I73" s="9">
        <v>46054</v>
      </c>
      <c r="J73" s="10">
        <v>46081</v>
      </c>
      <c r="K73" s="39" t="s">
        <v>181</v>
      </c>
      <c r="L73" s="41" t="s">
        <v>200</v>
      </c>
      <c r="M73" s="13" t="s">
        <v>114</v>
      </c>
      <c r="N73" s="23">
        <v>50</v>
      </c>
      <c r="O73" s="28">
        <v>34</v>
      </c>
      <c r="P73" s="28">
        <f t="shared" si="1"/>
        <v>1700</v>
      </c>
      <c r="Q73" s="9">
        <v>46082</v>
      </c>
      <c r="R73" s="10">
        <v>46112</v>
      </c>
      <c r="S73" s="39" t="s">
        <v>110</v>
      </c>
      <c r="T73" s="41" t="s">
        <v>111</v>
      </c>
      <c r="U73" s="14" t="s">
        <v>6</v>
      </c>
      <c r="V73" s="44">
        <v>117</v>
      </c>
      <c r="W73" s="45">
        <v>100</v>
      </c>
      <c r="X73" s="11">
        <f t="shared" si="2"/>
        <v>11700</v>
      </c>
    </row>
    <row r="74" spans="1:24" ht="15.75">
      <c r="A74" s="9">
        <v>46023</v>
      </c>
      <c r="B74" s="10">
        <v>46053</v>
      </c>
      <c r="C74" s="12" t="s">
        <v>103</v>
      </c>
      <c r="D74" s="13" t="s">
        <v>116</v>
      </c>
      <c r="E74" s="13" t="s">
        <v>71</v>
      </c>
      <c r="F74" s="23">
        <v>142</v>
      </c>
      <c r="G74" s="22">
        <v>408</v>
      </c>
      <c r="H74" s="15">
        <f t="shared" si="0"/>
        <v>57936</v>
      </c>
      <c r="I74" s="9">
        <v>46054</v>
      </c>
      <c r="J74" s="10">
        <v>46081</v>
      </c>
      <c r="K74" s="39" t="s">
        <v>201</v>
      </c>
      <c r="L74" s="41" t="s">
        <v>180</v>
      </c>
      <c r="M74" s="13" t="s">
        <v>114</v>
      </c>
      <c r="N74" s="23">
        <v>54</v>
      </c>
      <c r="O74" s="27">
        <v>172</v>
      </c>
      <c r="P74" s="28">
        <f t="shared" si="1"/>
        <v>9288</v>
      </c>
      <c r="Q74" s="9">
        <v>46082</v>
      </c>
      <c r="R74" s="10">
        <v>46112</v>
      </c>
      <c r="S74" s="39" t="s">
        <v>91</v>
      </c>
      <c r="T74" s="41" t="s">
        <v>174</v>
      </c>
      <c r="U74" s="14" t="s">
        <v>5</v>
      </c>
      <c r="V74" s="44">
        <v>514.84</v>
      </c>
      <c r="W74" s="45">
        <v>4</v>
      </c>
      <c r="X74" s="11">
        <f t="shared" si="2"/>
        <v>2059.36</v>
      </c>
    </row>
    <row r="75" spans="1:24" ht="15.75">
      <c r="A75" s="9">
        <v>46023</v>
      </c>
      <c r="B75" s="10">
        <v>46053</v>
      </c>
      <c r="C75" s="12" t="s">
        <v>61</v>
      </c>
      <c r="D75" s="13" t="s">
        <v>313</v>
      </c>
      <c r="E75" s="14" t="s">
        <v>6</v>
      </c>
      <c r="F75" s="23">
        <v>90</v>
      </c>
      <c r="G75" s="22">
        <v>1940</v>
      </c>
      <c r="H75" s="15">
        <f t="shared" si="0"/>
        <v>174600</v>
      </c>
      <c r="I75" s="9">
        <v>46054</v>
      </c>
      <c r="J75" s="10">
        <v>46081</v>
      </c>
      <c r="K75" s="39" t="s">
        <v>241</v>
      </c>
      <c r="L75" s="41" t="s">
        <v>242</v>
      </c>
      <c r="M75" s="13" t="s">
        <v>114</v>
      </c>
      <c r="N75" s="23">
        <v>137.69999999999999</v>
      </c>
      <c r="O75" s="27">
        <v>95</v>
      </c>
      <c r="P75" s="28">
        <f t="shared" si="1"/>
        <v>13081.499999999998</v>
      </c>
      <c r="Q75" s="9">
        <v>46082</v>
      </c>
      <c r="R75" s="10">
        <v>46112</v>
      </c>
      <c r="S75" s="39" t="s">
        <v>36</v>
      </c>
      <c r="T75" s="41" t="s">
        <v>37</v>
      </c>
      <c r="U75" s="14" t="s">
        <v>112</v>
      </c>
      <c r="V75" s="44">
        <v>220</v>
      </c>
      <c r="W75" s="45">
        <v>105</v>
      </c>
      <c r="X75" s="11">
        <f t="shared" si="2"/>
        <v>23100</v>
      </c>
    </row>
    <row r="76" spans="1:24" ht="15.75">
      <c r="A76" s="9">
        <v>46023</v>
      </c>
      <c r="B76" s="10">
        <v>46053</v>
      </c>
      <c r="C76" s="12" t="s">
        <v>248</v>
      </c>
      <c r="D76" s="13" t="s">
        <v>249</v>
      </c>
      <c r="E76" s="14" t="s">
        <v>250</v>
      </c>
      <c r="F76" s="23">
        <v>1100</v>
      </c>
      <c r="G76" s="22">
        <v>24</v>
      </c>
      <c r="H76" s="15">
        <f t="shared" ref="H76:H103" si="3">+F76*G76</f>
        <v>26400</v>
      </c>
      <c r="I76" s="9">
        <v>46054</v>
      </c>
      <c r="J76" s="10">
        <v>46081</v>
      </c>
      <c r="K76" s="39" t="s">
        <v>204</v>
      </c>
      <c r="L76" s="41" t="s">
        <v>205</v>
      </c>
      <c r="M76" s="13" t="s">
        <v>206</v>
      </c>
      <c r="N76" s="23">
        <v>240.26</v>
      </c>
      <c r="O76" s="27">
        <v>42</v>
      </c>
      <c r="P76" s="28">
        <f t="shared" ref="P76:P139" si="4">+N76*O76</f>
        <v>10090.92</v>
      </c>
      <c r="Q76" s="9">
        <v>46082</v>
      </c>
      <c r="R76" s="10">
        <v>46112</v>
      </c>
      <c r="S76" s="39" t="s">
        <v>39</v>
      </c>
      <c r="T76" s="41" t="s">
        <v>199</v>
      </c>
      <c r="U76" s="14" t="s">
        <v>154</v>
      </c>
      <c r="V76" s="44">
        <v>1825</v>
      </c>
      <c r="W76" s="45">
        <v>7</v>
      </c>
      <c r="X76" s="11">
        <f t="shared" ref="X76:X139" si="5">+V76*W76</f>
        <v>12775</v>
      </c>
    </row>
    <row r="77" spans="1:24" ht="15.75">
      <c r="A77" s="9">
        <v>46023</v>
      </c>
      <c r="B77" s="10">
        <v>46053</v>
      </c>
      <c r="C77" s="12" t="s">
        <v>130</v>
      </c>
      <c r="D77" s="13" t="s">
        <v>306</v>
      </c>
      <c r="E77" s="14" t="s">
        <v>5</v>
      </c>
      <c r="F77" s="23">
        <v>270</v>
      </c>
      <c r="G77" s="22">
        <v>50</v>
      </c>
      <c r="H77" s="15">
        <f t="shared" si="3"/>
        <v>13500</v>
      </c>
      <c r="I77" s="9">
        <v>46054</v>
      </c>
      <c r="J77" s="10">
        <v>46081</v>
      </c>
      <c r="K77" s="39" t="s">
        <v>207</v>
      </c>
      <c r="L77" s="41" t="s">
        <v>208</v>
      </c>
      <c r="M77" s="13" t="s">
        <v>209</v>
      </c>
      <c r="N77" s="23">
        <v>100</v>
      </c>
      <c r="O77" s="27">
        <v>210</v>
      </c>
      <c r="P77" s="28">
        <f t="shared" si="4"/>
        <v>21000</v>
      </c>
      <c r="Q77" s="9">
        <v>46082</v>
      </c>
      <c r="R77" s="10">
        <v>46112</v>
      </c>
      <c r="S77" s="39" t="s">
        <v>40</v>
      </c>
      <c r="T77" s="41" t="s">
        <v>41</v>
      </c>
      <c r="U77" s="13" t="s">
        <v>38</v>
      </c>
      <c r="V77" s="44">
        <v>752</v>
      </c>
      <c r="W77" s="45">
        <v>78</v>
      </c>
      <c r="X77" s="11">
        <f t="shared" si="5"/>
        <v>58656</v>
      </c>
    </row>
    <row r="78" spans="1:24" ht="15.75">
      <c r="A78" s="9">
        <v>46023</v>
      </c>
      <c r="B78" s="10">
        <v>46053</v>
      </c>
      <c r="C78" s="12" t="s">
        <v>131</v>
      </c>
      <c r="D78" s="13" t="s">
        <v>132</v>
      </c>
      <c r="E78" s="14" t="s">
        <v>5</v>
      </c>
      <c r="F78" s="23">
        <v>945</v>
      </c>
      <c r="G78" s="22">
        <v>89</v>
      </c>
      <c r="H78" s="15">
        <f t="shared" si="3"/>
        <v>84105</v>
      </c>
      <c r="I78" s="9">
        <v>46054</v>
      </c>
      <c r="J78" s="10">
        <v>46081</v>
      </c>
      <c r="K78" s="39" t="s">
        <v>181</v>
      </c>
      <c r="L78" s="41" t="s">
        <v>45</v>
      </c>
      <c r="M78" s="13" t="s">
        <v>5</v>
      </c>
      <c r="N78" s="23">
        <v>450</v>
      </c>
      <c r="O78" s="27">
        <v>96</v>
      </c>
      <c r="P78" s="28">
        <f t="shared" si="4"/>
        <v>43200</v>
      </c>
      <c r="Q78" s="9">
        <v>46082</v>
      </c>
      <c r="R78" s="10">
        <v>46112</v>
      </c>
      <c r="S78" s="39" t="s">
        <v>260</v>
      </c>
      <c r="T78" s="41" t="s">
        <v>261</v>
      </c>
      <c r="U78" s="13" t="s">
        <v>114</v>
      </c>
      <c r="V78" s="44">
        <v>137.5</v>
      </c>
      <c r="W78" s="45">
        <v>14</v>
      </c>
      <c r="X78" s="11">
        <f t="shared" si="5"/>
        <v>1925</v>
      </c>
    </row>
    <row r="79" spans="1:24" ht="15.75">
      <c r="A79" s="9">
        <v>46023</v>
      </c>
      <c r="B79" s="10">
        <v>46053</v>
      </c>
      <c r="C79" s="12" t="s">
        <v>133</v>
      </c>
      <c r="D79" s="13" t="s">
        <v>134</v>
      </c>
      <c r="E79" s="14" t="s">
        <v>5</v>
      </c>
      <c r="F79" s="23">
        <v>1290</v>
      </c>
      <c r="G79" s="22">
        <v>132</v>
      </c>
      <c r="H79" s="15">
        <f t="shared" si="3"/>
        <v>170280</v>
      </c>
      <c r="I79" s="9">
        <v>46054</v>
      </c>
      <c r="J79" s="10">
        <v>46081</v>
      </c>
      <c r="K79" s="39" t="s">
        <v>46</v>
      </c>
      <c r="L79" s="41" t="s">
        <v>47</v>
      </c>
      <c r="M79" s="13" t="s">
        <v>5</v>
      </c>
      <c r="N79" s="23">
        <v>105</v>
      </c>
      <c r="O79" s="27">
        <v>739</v>
      </c>
      <c r="P79" s="28">
        <f t="shared" si="4"/>
        <v>77595</v>
      </c>
      <c r="Q79" s="9">
        <v>46082</v>
      </c>
      <c r="R79" s="10">
        <v>46112</v>
      </c>
      <c r="S79" s="39" t="s">
        <v>380</v>
      </c>
      <c r="T79" s="41" t="s">
        <v>381</v>
      </c>
      <c r="U79" s="13" t="s">
        <v>382</v>
      </c>
      <c r="V79" s="44">
        <v>693.85</v>
      </c>
      <c r="W79" s="45">
        <v>6</v>
      </c>
      <c r="X79" s="11">
        <f t="shared" si="5"/>
        <v>4163.1000000000004</v>
      </c>
    </row>
    <row r="80" spans="1:24" ht="15.75">
      <c r="A80" s="9">
        <v>46023</v>
      </c>
      <c r="B80" s="10">
        <v>46053</v>
      </c>
      <c r="C80" s="12" t="s">
        <v>221</v>
      </c>
      <c r="D80" s="13" t="s">
        <v>222</v>
      </c>
      <c r="E80" s="14" t="s">
        <v>109</v>
      </c>
      <c r="F80" s="23">
        <v>379.66</v>
      </c>
      <c r="G80" s="22">
        <v>231</v>
      </c>
      <c r="H80" s="15">
        <f t="shared" si="3"/>
        <v>87701.46</v>
      </c>
      <c r="I80" s="9">
        <v>46054</v>
      </c>
      <c r="J80" s="10">
        <v>46081</v>
      </c>
      <c r="K80" s="39" t="s">
        <v>48</v>
      </c>
      <c r="L80" s="41" t="s">
        <v>113</v>
      </c>
      <c r="M80" s="14" t="s">
        <v>5</v>
      </c>
      <c r="N80" s="23">
        <v>440</v>
      </c>
      <c r="O80" s="27">
        <v>266</v>
      </c>
      <c r="P80" s="28">
        <f t="shared" si="4"/>
        <v>117040</v>
      </c>
      <c r="Q80" s="9">
        <v>46082</v>
      </c>
      <c r="R80" s="10">
        <v>46112</v>
      </c>
      <c r="S80" s="39" t="s">
        <v>42</v>
      </c>
      <c r="T80" s="41" t="s">
        <v>124</v>
      </c>
      <c r="U80" s="13" t="s">
        <v>125</v>
      </c>
      <c r="V80" s="44">
        <v>28.75</v>
      </c>
      <c r="W80" s="45">
        <v>5640</v>
      </c>
      <c r="X80" s="11">
        <f t="shared" si="5"/>
        <v>162150</v>
      </c>
    </row>
    <row r="81" spans="1:24" ht="15.75">
      <c r="A81" s="9">
        <v>46023</v>
      </c>
      <c r="B81" s="10">
        <v>46053</v>
      </c>
      <c r="C81" s="12" t="s">
        <v>308</v>
      </c>
      <c r="D81" s="13" t="s">
        <v>309</v>
      </c>
      <c r="E81" s="14" t="s">
        <v>193</v>
      </c>
      <c r="F81" s="23">
        <v>15</v>
      </c>
      <c r="G81" s="22">
        <v>200</v>
      </c>
      <c r="H81" s="15">
        <f t="shared" si="3"/>
        <v>3000</v>
      </c>
      <c r="I81" s="9">
        <v>46054</v>
      </c>
      <c r="J81" s="10">
        <v>46081</v>
      </c>
      <c r="K81" s="39" t="s">
        <v>342</v>
      </c>
      <c r="L81" s="41" t="s">
        <v>343</v>
      </c>
      <c r="M81" s="14" t="s">
        <v>145</v>
      </c>
      <c r="N81" s="23">
        <v>2945</v>
      </c>
      <c r="O81" s="27">
        <v>1</v>
      </c>
      <c r="P81" s="28">
        <f t="shared" si="4"/>
        <v>2945</v>
      </c>
      <c r="Q81" s="9">
        <v>46082</v>
      </c>
      <c r="R81" s="10">
        <v>46112</v>
      </c>
      <c r="S81" s="39" t="s">
        <v>99</v>
      </c>
      <c r="T81" s="41" t="s">
        <v>100</v>
      </c>
      <c r="U81" s="13" t="s">
        <v>5</v>
      </c>
      <c r="V81" s="44">
        <v>429.03</v>
      </c>
      <c r="W81" s="45">
        <v>233</v>
      </c>
      <c r="X81" s="11">
        <f t="shared" si="5"/>
        <v>99963.989999999991</v>
      </c>
    </row>
    <row r="82" spans="1:24" ht="15.75">
      <c r="A82" s="9">
        <v>46023</v>
      </c>
      <c r="B82" s="10">
        <v>46053</v>
      </c>
      <c r="C82" s="12" t="s">
        <v>62</v>
      </c>
      <c r="D82" s="13" t="s">
        <v>310</v>
      </c>
      <c r="E82" s="14" t="s">
        <v>5</v>
      </c>
      <c r="F82" s="23">
        <v>132</v>
      </c>
      <c r="G82" s="22">
        <v>104</v>
      </c>
      <c r="H82" s="15">
        <f t="shared" si="3"/>
        <v>13728</v>
      </c>
      <c r="I82" s="9">
        <v>46054</v>
      </c>
      <c r="J82" s="10">
        <v>46081</v>
      </c>
      <c r="K82" s="39" t="s">
        <v>344</v>
      </c>
      <c r="L82" s="41" t="s">
        <v>345</v>
      </c>
      <c r="M82" s="14" t="s">
        <v>145</v>
      </c>
      <c r="N82" s="23">
        <v>2961.86</v>
      </c>
      <c r="O82" s="27">
        <v>1</v>
      </c>
      <c r="P82" s="28">
        <f t="shared" si="4"/>
        <v>2961.86</v>
      </c>
      <c r="Q82" s="9">
        <v>46082</v>
      </c>
      <c r="R82" s="10">
        <v>46112</v>
      </c>
      <c r="S82" s="39" t="s">
        <v>43</v>
      </c>
      <c r="T82" s="41" t="s">
        <v>44</v>
      </c>
      <c r="U82" s="13" t="s">
        <v>5</v>
      </c>
      <c r="V82" s="44">
        <v>93.583299999999994</v>
      </c>
      <c r="W82" s="45">
        <v>1734</v>
      </c>
      <c r="X82" s="11">
        <f t="shared" si="5"/>
        <v>162273.44219999999</v>
      </c>
    </row>
    <row r="83" spans="1:24" ht="15.75">
      <c r="A83" s="9">
        <v>46023</v>
      </c>
      <c r="B83" s="10">
        <v>46053</v>
      </c>
      <c r="C83" s="12" t="s">
        <v>158</v>
      </c>
      <c r="D83" s="13" t="s">
        <v>159</v>
      </c>
      <c r="E83" s="14" t="s">
        <v>160</v>
      </c>
      <c r="F83" s="23">
        <v>474</v>
      </c>
      <c r="G83" s="22">
        <v>144</v>
      </c>
      <c r="H83" s="15">
        <f t="shared" si="3"/>
        <v>68256</v>
      </c>
      <c r="I83" s="9">
        <v>46054</v>
      </c>
      <c r="J83" s="10">
        <v>46081</v>
      </c>
      <c r="K83" s="39" t="s">
        <v>153</v>
      </c>
      <c r="L83" s="41" t="s">
        <v>210</v>
      </c>
      <c r="M83" s="14" t="s">
        <v>114</v>
      </c>
      <c r="N83" s="23">
        <v>120</v>
      </c>
      <c r="O83" s="27">
        <v>180</v>
      </c>
      <c r="P83" s="28">
        <f t="shared" si="4"/>
        <v>21600</v>
      </c>
      <c r="Q83" s="9">
        <v>46082</v>
      </c>
      <c r="R83" s="10">
        <v>46112</v>
      </c>
      <c r="S83" s="39" t="s">
        <v>183</v>
      </c>
      <c r="T83" s="41" t="s">
        <v>184</v>
      </c>
      <c r="U83" s="13" t="s">
        <v>5</v>
      </c>
      <c r="V83" s="44">
        <v>98.833299999999994</v>
      </c>
      <c r="W83" s="45">
        <v>14</v>
      </c>
      <c r="X83" s="11">
        <f t="shared" si="5"/>
        <v>1383.6661999999999</v>
      </c>
    </row>
    <row r="84" spans="1:24" ht="15.75">
      <c r="A84" s="9">
        <v>46023</v>
      </c>
      <c r="B84" s="10">
        <v>46053</v>
      </c>
      <c r="C84" s="12" t="s">
        <v>63</v>
      </c>
      <c r="D84" s="13" t="s">
        <v>192</v>
      </c>
      <c r="E84" s="14" t="s">
        <v>194</v>
      </c>
      <c r="F84" s="23">
        <v>290.60000000000002</v>
      </c>
      <c r="G84" s="22">
        <v>20</v>
      </c>
      <c r="H84" s="15">
        <f t="shared" si="3"/>
        <v>5812</v>
      </c>
      <c r="I84" s="9">
        <v>46054</v>
      </c>
      <c r="J84" s="10">
        <v>46081</v>
      </c>
      <c r="K84" s="39" t="s">
        <v>51</v>
      </c>
      <c r="L84" s="41" t="s">
        <v>172</v>
      </c>
      <c r="M84" s="13" t="s">
        <v>5</v>
      </c>
      <c r="N84" s="23">
        <v>70</v>
      </c>
      <c r="O84" s="27">
        <v>20</v>
      </c>
      <c r="P84" s="28">
        <f t="shared" si="4"/>
        <v>1400</v>
      </c>
      <c r="Q84" s="9">
        <v>46082</v>
      </c>
      <c r="R84" s="10">
        <v>46112</v>
      </c>
      <c r="S84" s="39" t="s">
        <v>185</v>
      </c>
      <c r="T84" s="41" t="s">
        <v>155</v>
      </c>
      <c r="U84" s="13" t="s">
        <v>5</v>
      </c>
      <c r="V84" s="44">
        <v>87</v>
      </c>
      <c r="W84" s="45">
        <v>291</v>
      </c>
      <c r="X84" s="11">
        <f t="shared" si="5"/>
        <v>25317</v>
      </c>
    </row>
    <row r="85" spans="1:24" ht="15.75">
      <c r="A85" s="9">
        <v>46023</v>
      </c>
      <c r="B85" s="10">
        <v>46053</v>
      </c>
      <c r="C85" s="12" t="s">
        <v>104</v>
      </c>
      <c r="D85" s="13" t="s">
        <v>223</v>
      </c>
      <c r="E85" s="14" t="s">
        <v>224</v>
      </c>
      <c r="F85" s="23">
        <v>471.67</v>
      </c>
      <c r="G85" s="22">
        <v>5</v>
      </c>
      <c r="H85" s="15">
        <f t="shared" si="3"/>
        <v>2358.35</v>
      </c>
      <c r="I85" s="9">
        <v>46054</v>
      </c>
      <c r="J85" s="10">
        <v>46081</v>
      </c>
      <c r="K85" s="39" t="s">
        <v>49</v>
      </c>
      <c r="L85" s="41" t="s">
        <v>50</v>
      </c>
      <c r="M85" s="13" t="s">
        <v>5</v>
      </c>
      <c r="N85" s="23">
        <v>356.32</v>
      </c>
      <c r="O85" s="27">
        <v>66</v>
      </c>
      <c r="P85" s="28">
        <f t="shared" si="4"/>
        <v>23517.119999999999</v>
      </c>
      <c r="Q85" s="9">
        <v>46082</v>
      </c>
      <c r="R85" s="10">
        <v>46112</v>
      </c>
      <c r="S85" s="39" t="s">
        <v>186</v>
      </c>
      <c r="T85" s="41" t="s">
        <v>187</v>
      </c>
      <c r="U85" s="13" t="s">
        <v>5</v>
      </c>
      <c r="V85" s="44">
        <v>88</v>
      </c>
      <c r="W85" s="45">
        <v>130</v>
      </c>
      <c r="X85" s="11">
        <f t="shared" si="5"/>
        <v>11440</v>
      </c>
    </row>
    <row r="86" spans="1:24" ht="15.75">
      <c r="A86" s="9">
        <v>46023</v>
      </c>
      <c r="B86" s="10">
        <v>46053</v>
      </c>
      <c r="C86" s="12" t="s">
        <v>251</v>
      </c>
      <c r="D86" s="13" t="s">
        <v>138</v>
      </c>
      <c r="E86" s="14" t="s">
        <v>193</v>
      </c>
      <c r="F86" s="23">
        <v>150</v>
      </c>
      <c r="G86" s="22">
        <v>7</v>
      </c>
      <c r="H86" s="15">
        <f t="shared" si="3"/>
        <v>1050</v>
      </c>
      <c r="I86" s="9">
        <v>46054</v>
      </c>
      <c r="J86" s="10">
        <v>46081</v>
      </c>
      <c r="K86" s="39" t="s">
        <v>156</v>
      </c>
      <c r="L86" s="41" t="s">
        <v>101</v>
      </c>
      <c r="M86" s="14" t="s">
        <v>3</v>
      </c>
      <c r="N86" s="23">
        <v>572.88</v>
      </c>
      <c r="O86" s="27">
        <v>11</v>
      </c>
      <c r="P86" s="28">
        <f t="shared" si="4"/>
        <v>6301.68</v>
      </c>
      <c r="Q86" s="9">
        <v>46082</v>
      </c>
      <c r="R86" s="10">
        <v>46112</v>
      </c>
      <c r="S86" s="39" t="s">
        <v>383</v>
      </c>
      <c r="T86" s="41" t="s">
        <v>384</v>
      </c>
      <c r="U86" s="13" t="s">
        <v>193</v>
      </c>
      <c r="V86" s="44">
        <v>93.32</v>
      </c>
      <c r="W86" s="45">
        <v>42</v>
      </c>
      <c r="X86" s="11">
        <f t="shared" si="5"/>
        <v>3919.4399999999996</v>
      </c>
    </row>
    <row r="87" spans="1:24" ht="15.75">
      <c r="A87" s="9">
        <v>46023</v>
      </c>
      <c r="B87" s="10">
        <v>46053</v>
      </c>
      <c r="C87" s="12" t="s">
        <v>64</v>
      </c>
      <c r="D87" s="13" t="s">
        <v>264</v>
      </c>
      <c r="E87" s="14" t="s">
        <v>106</v>
      </c>
      <c r="F87" s="23">
        <v>84.96</v>
      </c>
      <c r="G87" s="22">
        <v>643</v>
      </c>
      <c r="H87" s="15">
        <f t="shared" si="3"/>
        <v>54629.279999999999</v>
      </c>
      <c r="I87" s="9">
        <v>46054</v>
      </c>
      <c r="J87" s="10">
        <v>46081</v>
      </c>
      <c r="K87" s="39" t="s">
        <v>300</v>
      </c>
      <c r="L87" s="41" t="s">
        <v>301</v>
      </c>
      <c r="M87" s="14" t="s">
        <v>160</v>
      </c>
      <c r="N87" s="23">
        <v>65</v>
      </c>
      <c r="O87" s="27">
        <v>45</v>
      </c>
      <c r="P87" s="28">
        <f t="shared" si="4"/>
        <v>2925</v>
      </c>
      <c r="Q87" s="9">
        <v>46082</v>
      </c>
      <c r="R87" s="10">
        <v>46112</v>
      </c>
      <c r="S87" s="39" t="s">
        <v>295</v>
      </c>
      <c r="T87" s="41" t="s">
        <v>296</v>
      </c>
      <c r="U87" s="13" t="s">
        <v>114</v>
      </c>
      <c r="V87" s="44">
        <v>55</v>
      </c>
      <c r="W87" s="45">
        <v>55</v>
      </c>
      <c r="X87" s="11">
        <f t="shared" si="5"/>
        <v>3025</v>
      </c>
    </row>
    <row r="88" spans="1:24" ht="15.75">
      <c r="A88" s="9">
        <v>46023</v>
      </c>
      <c r="B88" s="10">
        <v>46053</v>
      </c>
      <c r="C88" s="12" t="s">
        <v>65</v>
      </c>
      <c r="D88" s="13" t="s">
        <v>161</v>
      </c>
      <c r="E88" s="14" t="s">
        <v>5</v>
      </c>
      <c r="F88" s="23">
        <v>98.63</v>
      </c>
      <c r="G88" s="22">
        <v>103</v>
      </c>
      <c r="H88" s="15">
        <f t="shared" si="3"/>
        <v>10158.89</v>
      </c>
      <c r="I88" s="9">
        <v>46054</v>
      </c>
      <c r="J88" s="10">
        <v>46081</v>
      </c>
      <c r="K88" s="39" t="s">
        <v>302</v>
      </c>
      <c r="L88" s="41" t="s">
        <v>303</v>
      </c>
      <c r="M88" s="14" t="s">
        <v>114</v>
      </c>
      <c r="N88" s="23">
        <v>107</v>
      </c>
      <c r="O88" s="27">
        <v>142</v>
      </c>
      <c r="P88" s="28">
        <f t="shared" si="4"/>
        <v>15194</v>
      </c>
      <c r="Q88" s="9">
        <v>46082</v>
      </c>
      <c r="R88" s="10">
        <v>46112</v>
      </c>
      <c r="S88" s="39" t="s">
        <v>181</v>
      </c>
      <c r="T88" s="41" t="s">
        <v>200</v>
      </c>
      <c r="U88" s="13" t="s">
        <v>114</v>
      </c>
      <c r="V88" s="44">
        <v>38</v>
      </c>
      <c r="W88" s="45">
        <v>145</v>
      </c>
      <c r="X88" s="11">
        <f t="shared" si="5"/>
        <v>5510</v>
      </c>
    </row>
    <row r="89" spans="1:24" ht="15.75">
      <c r="A89" s="9">
        <v>46023</v>
      </c>
      <c r="B89" s="10">
        <v>46053</v>
      </c>
      <c r="C89" s="12" t="s">
        <v>225</v>
      </c>
      <c r="D89" s="13" t="s">
        <v>226</v>
      </c>
      <c r="E89" s="14" t="s">
        <v>206</v>
      </c>
      <c r="F89" s="23">
        <v>224.3</v>
      </c>
      <c r="G89" s="22">
        <v>25</v>
      </c>
      <c r="H89" s="15">
        <f t="shared" si="3"/>
        <v>5607.5</v>
      </c>
      <c r="I89" s="9">
        <v>46054</v>
      </c>
      <c r="J89" s="10">
        <v>46081</v>
      </c>
      <c r="K89" s="39" t="s">
        <v>346</v>
      </c>
      <c r="L89" s="41" t="s">
        <v>347</v>
      </c>
      <c r="M89" s="14" t="s">
        <v>30</v>
      </c>
      <c r="N89" s="23">
        <v>75</v>
      </c>
      <c r="O89" s="27">
        <v>8</v>
      </c>
      <c r="P89" s="28">
        <f t="shared" si="4"/>
        <v>600</v>
      </c>
      <c r="Q89" s="9">
        <v>46082</v>
      </c>
      <c r="R89" s="10">
        <v>46112</v>
      </c>
      <c r="S89" s="39" t="s">
        <v>201</v>
      </c>
      <c r="T89" s="41" t="s">
        <v>180</v>
      </c>
      <c r="U89" s="13" t="s">
        <v>114</v>
      </c>
      <c r="V89" s="44">
        <v>54</v>
      </c>
      <c r="W89" s="45">
        <v>75</v>
      </c>
      <c r="X89" s="11">
        <f t="shared" si="5"/>
        <v>4050</v>
      </c>
    </row>
    <row r="90" spans="1:24" ht="15.75">
      <c r="A90" s="9">
        <v>46023</v>
      </c>
      <c r="B90" s="10">
        <v>46053</v>
      </c>
      <c r="C90" s="12" t="s">
        <v>66</v>
      </c>
      <c r="D90" s="13" t="s">
        <v>314</v>
      </c>
      <c r="E90" s="14" t="s">
        <v>6</v>
      </c>
      <c r="F90" s="23">
        <v>30</v>
      </c>
      <c r="G90" s="22">
        <v>90</v>
      </c>
      <c r="H90" s="15">
        <f t="shared" si="3"/>
        <v>2700</v>
      </c>
      <c r="I90" s="9">
        <v>46054</v>
      </c>
      <c r="J90" s="10">
        <v>46081</v>
      </c>
      <c r="K90" s="39" t="s">
        <v>262</v>
      </c>
      <c r="L90" s="41" t="s">
        <v>263</v>
      </c>
      <c r="M90" s="14" t="s">
        <v>243</v>
      </c>
      <c r="N90" s="23">
        <v>133.33000000000001</v>
      </c>
      <c r="O90" s="27">
        <v>3</v>
      </c>
      <c r="P90" s="28">
        <f t="shared" si="4"/>
        <v>399.99</v>
      </c>
      <c r="Q90" s="9">
        <v>46082</v>
      </c>
      <c r="R90" s="10">
        <v>46112</v>
      </c>
      <c r="S90" s="39" t="s">
        <v>202</v>
      </c>
      <c r="T90" s="41" t="s">
        <v>203</v>
      </c>
      <c r="U90" s="13" t="s">
        <v>154</v>
      </c>
      <c r="V90" s="44">
        <v>13</v>
      </c>
      <c r="W90" s="45">
        <v>48</v>
      </c>
      <c r="X90" s="11">
        <f t="shared" si="5"/>
        <v>624</v>
      </c>
    </row>
    <row r="91" spans="1:24" ht="15.75">
      <c r="A91" s="9">
        <v>46023</v>
      </c>
      <c r="B91" s="10">
        <v>46053</v>
      </c>
      <c r="C91" s="12" t="s">
        <v>227</v>
      </c>
      <c r="D91" s="13" t="s">
        <v>67</v>
      </c>
      <c r="E91" s="14" t="s">
        <v>114</v>
      </c>
      <c r="F91" s="23">
        <v>28.57</v>
      </c>
      <c r="G91" s="22">
        <v>72</v>
      </c>
      <c r="H91" s="15">
        <f t="shared" si="3"/>
        <v>2057.04</v>
      </c>
      <c r="I91" s="9">
        <v>46054</v>
      </c>
      <c r="J91" s="10">
        <v>46081</v>
      </c>
      <c r="K91" s="39" t="s">
        <v>244</v>
      </c>
      <c r="L91" s="41" t="s">
        <v>245</v>
      </c>
      <c r="M91" s="14" t="s">
        <v>193</v>
      </c>
      <c r="N91" s="23">
        <v>142.66</v>
      </c>
      <c r="O91" s="27">
        <v>91</v>
      </c>
      <c r="P91" s="28">
        <f t="shared" si="4"/>
        <v>12982.06</v>
      </c>
      <c r="Q91" s="9">
        <v>46082</v>
      </c>
      <c r="R91" s="10">
        <v>46112</v>
      </c>
      <c r="S91" s="39" t="s">
        <v>385</v>
      </c>
      <c r="T91" s="41" t="s">
        <v>386</v>
      </c>
      <c r="U91" s="13" t="s">
        <v>30</v>
      </c>
      <c r="V91" s="44">
        <v>144.94</v>
      </c>
      <c r="W91" s="45">
        <v>50</v>
      </c>
      <c r="X91" s="11">
        <f t="shared" si="5"/>
        <v>7247</v>
      </c>
    </row>
    <row r="92" spans="1:24" ht="15.75">
      <c r="A92" s="9">
        <v>46023</v>
      </c>
      <c r="B92" s="10">
        <v>46053</v>
      </c>
      <c r="C92" s="12" t="s">
        <v>289</v>
      </c>
      <c r="D92" s="13" t="s">
        <v>290</v>
      </c>
      <c r="E92" s="14" t="s">
        <v>293</v>
      </c>
      <c r="F92" s="23">
        <v>451</v>
      </c>
      <c r="G92" s="22">
        <v>113</v>
      </c>
      <c r="H92" s="15">
        <f t="shared" si="3"/>
        <v>50963</v>
      </c>
      <c r="I92" s="9">
        <v>46054</v>
      </c>
      <c r="J92" s="10">
        <v>46081</v>
      </c>
      <c r="K92" s="39" t="s">
        <v>126</v>
      </c>
      <c r="L92" s="41" t="s">
        <v>191</v>
      </c>
      <c r="M92" s="14" t="s">
        <v>114</v>
      </c>
      <c r="N92" s="23">
        <v>27</v>
      </c>
      <c r="O92" s="27">
        <v>1544</v>
      </c>
      <c r="P92" s="28">
        <f t="shared" si="4"/>
        <v>41688</v>
      </c>
      <c r="Q92" s="9">
        <v>46082</v>
      </c>
      <c r="R92" s="10">
        <v>46112</v>
      </c>
      <c r="S92" s="39" t="s">
        <v>241</v>
      </c>
      <c r="T92" s="41" t="s">
        <v>242</v>
      </c>
      <c r="U92" s="13" t="s">
        <v>114</v>
      </c>
      <c r="V92" s="44">
        <v>137.69999999999999</v>
      </c>
      <c r="W92" s="45">
        <v>80</v>
      </c>
      <c r="X92" s="11">
        <f t="shared" si="5"/>
        <v>11016</v>
      </c>
    </row>
    <row r="93" spans="1:24" ht="15.75">
      <c r="A93" s="9">
        <v>46023</v>
      </c>
      <c r="B93" s="10">
        <v>46053</v>
      </c>
      <c r="C93" s="12" t="s">
        <v>228</v>
      </c>
      <c r="D93" s="13" t="s">
        <v>229</v>
      </c>
      <c r="E93" s="14" t="s">
        <v>102</v>
      </c>
      <c r="F93" s="23">
        <v>2059.3200000000002</v>
      </c>
      <c r="G93" s="22">
        <v>7</v>
      </c>
      <c r="H93" s="15">
        <f t="shared" si="3"/>
        <v>14415.240000000002</v>
      </c>
      <c r="I93" s="9">
        <v>46054</v>
      </c>
      <c r="J93" s="10">
        <v>46081</v>
      </c>
      <c r="K93" s="39" t="s">
        <v>53</v>
      </c>
      <c r="L93" s="41" t="s">
        <v>277</v>
      </c>
      <c r="M93" s="13" t="s">
        <v>154</v>
      </c>
      <c r="N93" s="23">
        <v>1430</v>
      </c>
      <c r="O93" s="27">
        <v>9</v>
      </c>
      <c r="P93" s="28">
        <f t="shared" si="4"/>
        <v>12870</v>
      </c>
      <c r="Q93" s="9">
        <v>46082</v>
      </c>
      <c r="R93" s="10">
        <v>46112</v>
      </c>
      <c r="S93" s="39" t="s">
        <v>181</v>
      </c>
      <c r="T93" s="41" t="s">
        <v>45</v>
      </c>
      <c r="U93" s="13" t="s">
        <v>5</v>
      </c>
      <c r="V93" s="44">
        <v>450</v>
      </c>
      <c r="W93" s="45">
        <v>72</v>
      </c>
      <c r="X93" s="11">
        <f t="shared" si="5"/>
        <v>32400</v>
      </c>
    </row>
    <row r="94" spans="1:24" ht="15.75">
      <c r="A94" s="9">
        <v>46023</v>
      </c>
      <c r="B94" s="10">
        <v>46053</v>
      </c>
      <c r="C94" s="12" t="s">
        <v>162</v>
      </c>
      <c r="D94" s="13" t="s">
        <v>163</v>
      </c>
      <c r="E94" s="14" t="s">
        <v>114</v>
      </c>
      <c r="F94" s="23">
        <v>40</v>
      </c>
      <c r="G94" s="22">
        <v>175</v>
      </c>
      <c r="H94" s="15">
        <f t="shared" si="3"/>
        <v>7000</v>
      </c>
      <c r="I94" s="9">
        <v>46054</v>
      </c>
      <c r="J94" s="10">
        <v>46081</v>
      </c>
      <c r="K94" s="39" t="s">
        <v>188</v>
      </c>
      <c r="L94" s="41" t="s">
        <v>189</v>
      </c>
      <c r="M94" s="13" t="s">
        <v>154</v>
      </c>
      <c r="N94" s="23">
        <v>1812.5</v>
      </c>
      <c r="O94" s="27">
        <v>23</v>
      </c>
      <c r="P94" s="28">
        <f t="shared" si="4"/>
        <v>41687.5</v>
      </c>
      <c r="Q94" s="9">
        <v>46082</v>
      </c>
      <c r="R94" s="10">
        <v>46112</v>
      </c>
      <c r="S94" s="39" t="s">
        <v>46</v>
      </c>
      <c r="T94" s="41" t="s">
        <v>47</v>
      </c>
      <c r="U94" s="13" t="s">
        <v>5</v>
      </c>
      <c r="V94" s="44">
        <v>105</v>
      </c>
      <c r="W94" s="45">
        <v>626</v>
      </c>
      <c r="X94" s="11">
        <f t="shared" si="5"/>
        <v>65730</v>
      </c>
    </row>
    <row r="95" spans="1:24" ht="15.75">
      <c r="A95" s="9">
        <v>46023</v>
      </c>
      <c r="B95" s="10">
        <v>46053</v>
      </c>
      <c r="C95" s="12" t="s">
        <v>69</v>
      </c>
      <c r="D95" s="13" t="s">
        <v>70</v>
      </c>
      <c r="E95" s="14" t="s">
        <v>3</v>
      </c>
      <c r="F95" s="23">
        <v>204</v>
      </c>
      <c r="G95" s="22">
        <v>49</v>
      </c>
      <c r="H95" s="15">
        <f t="shared" si="3"/>
        <v>9996</v>
      </c>
      <c r="I95" s="9">
        <v>46054</v>
      </c>
      <c r="J95" s="10">
        <v>46081</v>
      </c>
      <c r="K95" s="39" t="s">
        <v>278</v>
      </c>
      <c r="L95" s="41" t="s">
        <v>279</v>
      </c>
      <c r="M95" s="13" t="s">
        <v>115</v>
      </c>
      <c r="N95" s="23">
        <v>106.2</v>
      </c>
      <c r="O95" s="27">
        <v>120</v>
      </c>
      <c r="P95" s="28">
        <f t="shared" si="4"/>
        <v>12744</v>
      </c>
      <c r="Q95" s="9">
        <v>46082</v>
      </c>
      <c r="R95" s="10">
        <v>46112</v>
      </c>
      <c r="S95" s="39" t="s">
        <v>48</v>
      </c>
      <c r="T95" s="41" t="s">
        <v>113</v>
      </c>
      <c r="U95" s="14" t="s">
        <v>5</v>
      </c>
      <c r="V95" s="44">
        <v>440</v>
      </c>
      <c r="W95" s="45">
        <v>184</v>
      </c>
      <c r="X95" s="11">
        <f t="shared" si="5"/>
        <v>80960</v>
      </c>
    </row>
    <row r="96" spans="1:24" ht="15.75">
      <c r="A96" s="9">
        <v>46023</v>
      </c>
      <c r="B96" s="10">
        <v>46053</v>
      </c>
      <c r="C96" s="12" t="s">
        <v>164</v>
      </c>
      <c r="D96" s="13" t="s">
        <v>165</v>
      </c>
      <c r="E96" s="14" t="s">
        <v>71</v>
      </c>
      <c r="F96" s="23">
        <v>83.95</v>
      </c>
      <c r="G96" s="22">
        <v>560</v>
      </c>
      <c r="H96" s="15">
        <f t="shared" si="3"/>
        <v>47012</v>
      </c>
      <c r="I96" s="9">
        <v>46054</v>
      </c>
      <c r="J96" s="10">
        <v>46081</v>
      </c>
      <c r="K96" s="39" t="s">
        <v>54</v>
      </c>
      <c r="L96" s="41" t="s">
        <v>127</v>
      </c>
      <c r="M96" s="13" t="s">
        <v>5</v>
      </c>
      <c r="N96" s="23">
        <v>41.4</v>
      </c>
      <c r="O96" s="27">
        <v>943</v>
      </c>
      <c r="P96" s="28">
        <f t="shared" si="4"/>
        <v>39040.199999999997</v>
      </c>
      <c r="Q96" s="9">
        <v>46082</v>
      </c>
      <c r="R96" s="10">
        <v>46112</v>
      </c>
      <c r="S96" s="39" t="s">
        <v>153</v>
      </c>
      <c r="T96" s="41" t="s">
        <v>210</v>
      </c>
      <c r="U96" s="14" t="s">
        <v>114</v>
      </c>
      <c r="V96" s="44">
        <v>120</v>
      </c>
      <c r="W96" s="45">
        <v>180</v>
      </c>
      <c r="X96" s="11">
        <f t="shared" si="5"/>
        <v>21600</v>
      </c>
    </row>
    <row r="97" spans="1:24" ht="15.75">
      <c r="A97" s="9">
        <v>46023</v>
      </c>
      <c r="B97" s="10">
        <v>46053</v>
      </c>
      <c r="C97" s="12" t="s">
        <v>157</v>
      </c>
      <c r="D97" s="13" t="s">
        <v>168</v>
      </c>
      <c r="E97" s="14" t="s">
        <v>106</v>
      </c>
      <c r="F97" s="23">
        <v>109.9996</v>
      </c>
      <c r="G97" s="22">
        <v>413</v>
      </c>
      <c r="H97" s="15">
        <f t="shared" si="3"/>
        <v>45429.834799999997</v>
      </c>
      <c r="I97" s="9">
        <v>46054</v>
      </c>
      <c r="J97" s="10">
        <v>46081</v>
      </c>
      <c r="K97" s="39" t="s">
        <v>211</v>
      </c>
      <c r="L97" s="41" t="s">
        <v>212</v>
      </c>
      <c r="M97" s="13" t="s">
        <v>154</v>
      </c>
      <c r="N97" s="23">
        <v>64.900000000000006</v>
      </c>
      <c r="O97" s="27">
        <v>300</v>
      </c>
      <c r="P97" s="28">
        <f t="shared" si="4"/>
        <v>19470</v>
      </c>
      <c r="Q97" s="9">
        <v>46082</v>
      </c>
      <c r="R97" s="10">
        <v>46112</v>
      </c>
      <c r="S97" s="39" t="s">
        <v>51</v>
      </c>
      <c r="T97" s="41" t="s">
        <v>172</v>
      </c>
      <c r="U97" s="13" t="s">
        <v>5</v>
      </c>
      <c r="V97" s="44">
        <v>70</v>
      </c>
      <c r="W97" s="45">
        <v>4</v>
      </c>
      <c r="X97" s="11">
        <f t="shared" si="5"/>
        <v>280</v>
      </c>
    </row>
    <row r="98" spans="1:24" ht="15.75">
      <c r="A98" s="9">
        <v>46023</v>
      </c>
      <c r="B98" s="10">
        <v>46053</v>
      </c>
      <c r="C98" s="12" t="s">
        <v>72</v>
      </c>
      <c r="D98" s="13" t="s">
        <v>169</v>
      </c>
      <c r="E98" s="14" t="s">
        <v>71</v>
      </c>
      <c r="F98" s="23">
        <v>103.63</v>
      </c>
      <c r="G98" s="22">
        <v>200</v>
      </c>
      <c r="H98" s="15">
        <f t="shared" si="3"/>
        <v>20726</v>
      </c>
      <c r="I98" s="9">
        <v>46054</v>
      </c>
      <c r="J98" s="10">
        <v>46081</v>
      </c>
      <c r="K98" s="39" t="s">
        <v>213</v>
      </c>
      <c r="L98" s="41" t="s">
        <v>214</v>
      </c>
      <c r="M98" s="13" t="s">
        <v>154</v>
      </c>
      <c r="N98" s="23">
        <v>107.63</v>
      </c>
      <c r="O98" s="27">
        <v>811</v>
      </c>
      <c r="P98" s="28">
        <f t="shared" si="4"/>
        <v>87287.93</v>
      </c>
      <c r="Q98" s="9">
        <v>46082</v>
      </c>
      <c r="R98" s="10">
        <v>46112</v>
      </c>
      <c r="S98" s="39" t="s">
        <v>49</v>
      </c>
      <c r="T98" s="41" t="s">
        <v>50</v>
      </c>
      <c r="U98" s="13" t="s">
        <v>5</v>
      </c>
      <c r="V98" s="44">
        <v>356.32</v>
      </c>
      <c r="W98" s="45">
        <v>58</v>
      </c>
      <c r="X98" s="11">
        <f t="shared" si="5"/>
        <v>20666.560000000001</v>
      </c>
    </row>
    <row r="99" spans="1:24" ht="15.75">
      <c r="A99" s="9">
        <v>46023</v>
      </c>
      <c r="B99" s="10">
        <v>46053</v>
      </c>
      <c r="C99" s="12" t="s">
        <v>73</v>
      </c>
      <c r="D99" s="13" t="s">
        <v>74</v>
      </c>
      <c r="E99" s="14" t="s">
        <v>5</v>
      </c>
      <c r="F99" s="23">
        <v>297</v>
      </c>
      <c r="G99" s="22">
        <v>134</v>
      </c>
      <c r="H99" s="15">
        <f t="shared" si="3"/>
        <v>39798</v>
      </c>
      <c r="I99" s="9">
        <v>46054</v>
      </c>
      <c r="J99" s="10">
        <v>46081</v>
      </c>
      <c r="K99" s="39" t="s">
        <v>215</v>
      </c>
      <c r="L99" s="41" t="s">
        <v>216</v>
      </c>
      <c r="M99" s="13" t="s">
        <v>154</v>
      </c>
      <c r="N99" s="23">
        <v>55</v>
      </c>
      <c r="O99" s="27">
        <v>280</v>
      </c>
      <c r="P99" s="28">
        <f t="shared" si="4"/>
        <v>15400</v>
      </c>
      <c r="Q99" s="9">
        <v>46082</v>
      </c>
      <c r="R99" s="10">
        <v>46112</v>
      </c>
      <c r="S99" s="39" t="s">
        <v>156</v>
      </c>
      <c r="T99" s="41" t="s">
        <v>101</v>
      </c>
      <c r="U99" s="14" t="s">
        <v>3</v>
      </c>
      <c r="V99" s="44">
        <v>572.88</v>
      </c>
      <c r="W99" s="45">
        <v>17</v>
      </c>
      <c r="X99" s="11">
        <f t="shared" si="5"/>
        <v>9738.9599999999991</v>
      </c>
    </row>
    <row r="100" spans="1:24" ht="15.75">
      <c r="A100" s="9">
        <v>46023</v>
      </c>
      <c r="B100" s="10">
        <v>46053</v>
      </c>
      <c r="C100" s="12" t="s">
        <v>230</v>
      </c>
      <c r="D100" s="13" t="s">
        <v>231</v>
      </c>
      <c r="E100" s="14" t="s">
        <v>125</v>
      </c>
      <c r="F100" s="23">
        <v>173</v>
      </c>
      <c r="G100" s="22">
        <v>15</v>
      </c>
      <c r="H100" s="15">
        <f t="shared" si="3"/>
        <v>2595</v>
      </c>
      <c r="I100" s="9">
        <v>46054</v>
      </c>
      <c r="J100" s="10">
        <v>46081</v>
      </c>
      <c r="K100" s="39" t="s">
        <v>217</v>
      </c>
      <c r="L100" s="41" t="s">
        <v>218</v>
      </c>
      <c r="M100" s="13" t="s">
        <v>154</v>
      </c>
      <c r="N100" s="23">
        <v>64.900000000000006</v>
      </c>
      <c r="O100" s="27">
        <v>300</v>
      </c>
      <c r="P100" s="28">
        <f t="shared" si="4"/>
        <v>19470</v>
      </c>
      <c r="Q100" s="9">
        <v>46082</v>
      </c>
      <c r="R100" s="10">
        <v>46112</v>
      </c>
      <c r="S100" s="39" t="s">
        <v>300</v>
      </c>
      <c r="T100" s="41" t="s">
        <v>301</v>
      </c>
      <c r="U100" s="14" t="s">
        <v>160</v>
      </c>
      <c r="V100" s="44">
        <v>65</v>
      </c>
      <c r="W100" s="45">
        <v>18</v>
      </c>
      <c r="X100" s="11">
        <f t="shared" si="5"/>
        <v>1170</v>
      </c>
    </row>
    <row r="101" spans="1:24" ht="15.75">
      <c r="A101" s="9">
        <v>46023</v>
      </c>
      <c r="B101" s="10">
        <v>46053</v>
      </c>
      <c r="C101" s="12" t="s">
        <v>139</v>
      </c>
      <c r="D101" s="13" t="s">
        <v>190</v>
      </c>
      <c r="E101" s="14" t="s">
        <v>5</v>
      </c>
      <c r="F101" s="23">
        <v>291</v>
      </c>
      <c r="G101" s="22">
        <v>61</v>
      </c>
      <c r="H101" s="15">
        <f t="shared" si="3"/>
        <v>17751</v>
      </c>
      <c r="I101" s="9">
        <v>46054</v>
      </c>
      <c r="J101" s="10">
        <v>46081</v>
      </c>
      <c r="K101" s="39" t="s">
        <v>348</v>
      </c>
      <c r="L101" s="41" t="s">
        <v>349</v>
      </c>
      <c r="M101" s="13" t="s">
        <v>114</v>
      </c>
      <c r="N101" s="23">
        <v>100</v>
      </c>
      <c r="O101" s="27">
        <v>150</v>
      </c>
      <c r="P101" s="28">
        <f t="shared" si="4"/>
        <v>15000</v>
      </c>
      <c r="Q101" s="9">
        <v>46082</v>
      </c>
      <c r="R101" s="10">
        <v>46112</v>
      </c>
      <c r="S101" s="39" t="s">
        <v>51</v>
      </c>
      <c r="T101" s="41" t="s">
        <v>182</v>
      </c>
      <c r="U101" s="14" t="s">
        <v>114</v>
      </c>
      <c r="V101" s="44">
        <v>510</v>
      </c>
      <c r="W101" s="45">
        <v>19</v>
      </c>
      <c r="X101" s="11">
        <f t="shared" si="5"/>
        <v>9690</v>
      </c>
    </row>
    <row r="102" spans="1:24" ht="15.75">
      <c r="A102" s="9">
        <v>46023</v>
      </c>
      <c r="B102" s="10">
        <v>46053</v>
      </c>
      <c r="C102" s="12" t="s">
        <v>76</v>
      </c>
      <c r="D102" s="13" t="s">
        <v>265</v>
      </c>
      <c r="E102" s="14" t="s">
        <v>6</v>
      </c>
      <c r="F102" s="23">
        <v>50</v>
      </c>
      <c r="G102" s="22">
        <v>545</v>
      </c>
      <c r="H102" s="15">
        <f t="shared" si="3"/>
        <v>27250</v>
      </c>
      <c r="I102" s="9">
        <v>46054</v>
      </c>
      <c r="J102" s="10">
        <v>46081</v>
      </c>
      <c r="K102" s="39" t="s">
        <v>219</v>
      </c>
      <c r="L102" s="41" t="s">
        <v>220</v>
      </c>
      <c r="M102" s="13" t="s">
        <v>154</v>
      </c>
      <c r="N102" s="23">
        <v>20</v>
      </c>
      <c r="O102" s="27">
        <v>700</v>
      </c>
      <c r="P102" s="28">
        <f t="shared" si="4"/>
        <v>14000</v>
      </c>
      <c r="Q102" s="9">
        <v>46082</v>
      </c>
      <c r="R102" s="10">
        <v>46112</v>
      </c>
      <c r="S102" s="39" t="s">
        <v>302</v>
      </c>
      <c r="T102" s="41" t="s">
        <v>303</v>
      </c>
      <c r="U102" s="14" t="s">
        <v>114</v>
      </c>
      <c r="V102" s="44">
        <v>107</v>
      </c>
      <c r="W102" s="45">
        <v>95</v>
      </c>
      <c r="X102" s="11">
        <f t="shared" si="5"/>
        <v>10165</v>
      </c>
    </row>
    <row r="103" spans="1:24" ht="16.5" thickBot="1">
      <c r="A103" s="9">
        <v>46023</v>
      </c>
      <c r="B103" s="10">
        <v>46053</v>
      </c>
      <c r="C103" s="17" t="s">
        <v>77</v>
      </c>
      <c r="D103" s="18" t="s">
        <v>78</v>
      </c>
      <c r="E103" s="19" t="s">
        <v>6</v>
      </c>
      <c r="F103" s="47">
        <v>45</v>
      </c>
      <c r="G103" s="24">
        <v>218</v>
      </c>
      <c r="H103" s="15">
        <f t="shared" si="3"/>
        <v>9810</v>
      </c>
      <c r="I103" s="9">
        <v>46054</v>
      </c>
      <c r="J103" s="10">
        <v>46081</v>
      </c>
      <c r="K103" s="39" t="s">
        <v>280</v>
      </c>
      <c r="L103" s="41" t="s">
        <v>281</v>
      </c>
      <c r="M103" s="13" t="s">
        <v>102</v>
      </c>
      <c r="N103" s="23">
        <v>4680</v>
      </c>
      <c r="O103" s="27">
        <v>15</v>
      </c>
      <c r="P103" s="28">
        <f t="shared" si="4"/>
        <v>70200</v>
      </c>
      <c r="Q103" s="9">
        <v>46082</v>
      </c>
      <c r="R103" s="10">
        <v>46112</v>
      </c>
      <c r="S103" s="39" t="s">
        <v>346</v>
      </c>
      <c r="T103" s="41" t="s">
        <v>347</v>
      </c>
      <c r="U103" s="14" t="s">
        <v>30</v>
      </c>
      <c r="V103" s="44">
        <v>75</v>
      </c>
      <c r="W103" s="45">
        <v>7</v>
      </c>
      <c r="X103" s="11">
        <f t="shared" si="5"/>
        <v>525</v>
      </c>
    </row>
    <row r="104" spans="1:24" ht="16.5" thickBot="1">
      <c r="A104" s="30" t="s">
        <v>142</v>
      </c>
      <c r="B104" s="32"/>
      <c r="C104" s="32"/>
      <c r="D104" s="32"/>
      <c r="E104" s="32"/>
      <c r="F104" s="31"/>
      <c r="G104" s="33"/>
      <c r="H104" s="34">
        <f>SUM(H11:H103)</f>
        <v>3537691.4808</v>
      </c>
      <c r="I104" s="9">
        <v>46054</v>
      </c>
      <c r="J104" s="10">
        <v>46081</v>
      </c>
      <c r="K104" s="39" t="s">
        <v>304</v>
      </c>
      <c r="L104" s="41" t="s">
        <v>305</v>
      </c>
      <c r="M104" s="13" t="s">
        <v>114</v>
      </c>
      <c r="N104" s="23">
        <v>180</v>
      </c>
      <c r="O104" s="27">
        <v>234</v>
      </c>
      <c r="P104" s="28">
        <f t="shared" si="4"/>
        <v>42120</v>
      </c>
      <c r="Q104" s="9">
        <v>46082</v>
      </c>
      <c r="R104" s="10">
        <v>46112</v>
      </c>
      <c r="S104" s="39" t="s">
        <v>262</v>
      </c>
      <c r="T104" s="41" t="s">
        <v>263</v>
      </c>
      <c r="U104" s="14" t="s">
        <v>243</v>
      </c>
      <c r="V104" s="44">
        <v>133.33000000000001</v>
      </c>
      <c r="W104" s="45">
        <v>13</v>
      </c>
      <c r="X104" s="11">
        <f t="shared" si="5"/>
        <v>1733.2900000000002</v>
      </c>
    </row>
    <row r="105" spans="1:24" ht="15.75">
      <c r="I105" s="9">
        <v>46054</v>
      </c>
      <c r="J105" s="10">
        <v>46081</v>
      </c>
      <c r="K105" s="39" t="s">
        <v>350</v>
      </c>
      <c r="L105" s="41" t="s">
        <v>351</v>
      </c>
      <c r="M105" s="13" t="s">
        <v>160</v>
      </c>
      <c r="N105" s="23">
        <v>12</v>
      </c>
      <c r="O105" s="27">
        <v>50</v>
      </c>
      <c r="P105" s="28">
        <f t="shared" si="4"/>
        <v>600</v>
      </c>
      <c r="Q105" s="9">
        <v>46082</v>
      </c>
      <c r="R105" s="10">
        <v>46112</v>
      </c>
      <c r="S105" s="39" t="s">
        <v>244</v>
      </c>
      <c r="T105" s="41" t="s">
        <v>245</v>
      </c>
      <c r="U105" s="14" t="s">
        <v>193</v>
      </c>
      <c r="V105" s="44">
        <v>142.66</v>
      </c>
      <c r="W105" s="45">
        <v>105</v>
      </c>
      <c r="X105" s="11">
        <f t="shared" si="5"/>
        <v>14979.3</v>
      </c>
    </row>
    <row r="106" spans="1:24" ht="15.75">
      <c r="I106" s="9">
        <v>46054</v>
      </c>
      <c r="J106" s="10">
        <v>46081</v>
      </c>
      <c r="K106" s="39" t="s">
        <v>352</v>
      </c>
      <c r="L106" s="41" t="s">
        <v>353</v>
      </c>
      <c r="M106" s="13" t="s">
        <v>354</v>
      </c>
      <c r="N106" s="23">
        <v>3644</v>
      </c>
      <c r="O106" s="27">
        <v>1</v>
      </c>
      <c r="P106" s="28">
        <f t="shared" si="4"/>
        <v>3644</v>
      </c>
      <c r="Q106" s="9">
        <v>46082</v>
      </c>
      <c r="R106" s="10">
        <v>46112</v>
      </c>
      <c r="S106" s="39" t="s">
        <v>126</v>
      </c>
      <c r="T106" s="41" t="s">
        <v>191</v>
      </c>
      <c r="U106" s="14" t="s">
        <v>114</v>
      </c>
      <c r="V106" s="44">
        <v>27</v>
      </c>
      <c r="W106" s="45">
        <v>1050</v>
      </c>
      <c r="X106" s="11">
        <f t="shared" si="5"/>
        <v>28350</v>
      </c>
    </row>
    <row r="107" spans="1:24" ht="15.75">
      <c r="I107" s="9">
        <v>46054</v>
      </c>
      <c r="J107" s="10">
        <v>46081</v>
      </c>
      <c r="K107" s="39" t="s">
        <v>68</v>
      </c>
      <c r="L107" s="41" t="s">
        <v>282</v>
      </c>
      <c r="M107" s="13" t="s">
        <v>154</v>
      </c>
      <c r="N107" s="23">
        <v>120.71</v>
      </c>
      <c r="O107" s="27">
        <v>144</v>
      </c>
      <c r="P107" s="28">
        <f t="shared" si="4"/>
        <v>17382.239999999998</v>
      </c>
      <c r="Q107" s="9">
        <v>46082</v>
      </c>
      <c r="R107" s="10">
        <v>46112</v>
      </c>
      <c r="S107" s="39" t="s">
        <v>53</v>
      </c>
      <c r="T107" s="41" t="s">
        <v>277</v>
      </c>
      <c r="U107" s="13" t="s">
        <v>154</v>
      </c>
      <c r="V107" s="44">
        <v>1430</v>
      </c>
      <c r="W107" s="45">
        <v>18</v>
      </c>
      <c r="X107" s="11">
        <f t="shared" si="5"/>
        <v>25740</v>
      </c>
    </row>
    <row r="108" spans="1:24" ht="15.75">
      <c r="I108" s="9">
        <v>46054</v>
      </c>
      <c r="J108" s="10">
        <v>46081</v>
      </c>
      <c r="K108" s="39" t="s">
        <v>57</v>
      </c>
      <c r="L108" s="41" t="s">
        <v>355</v>
      </c>
      <c r="M108" s="14" t="s">
        <v>5</v>
      </c>
      <c r="N108" s="23">
        <v>65</v>
      </c>
      <c r="O108" s="27">
        <v>24</v>
      </c>
      <c r="P108" s="28">
        <f t="shared" si="4"/>
        <v>1560</v>
      </c>
      <c r="Q108" s="9">
        <v>46082</v>
      </c>
      <c r="R108" s="10">
        <v>46112</v>
      </c>
      <c r="S108" s="39" t="s">
        <v>188</v>
      </c>
      <c r="T108" s="41" t="s">
        <v>189</v>
      </c>
      <c r="U108" s="13" t="s">
        <v>154</v>
      </c>
      <c r="V108" s="44">
        <v>1812.5</v>
      </c>
      <c r="W108" s="45">
        <v>18</v>
      </c>
      <c r="X108" s="11">
        <f t="shared" si="5"/>
        <v>32625</v>
      </c>
    </row>
    <row r="109" spans="1:24" ht="15.75">
      <c r="I109" s="9">
        <v>46054</v>
      </c>
      <c r="J109" s="10">
        <v>46081</v>
      </c>
      <c r="K109" s="39" t="s">
        <v>283</v>
      </c>
      <c r="L109" s="41" t="s">
        <v>284</v>
      </c>
      <c r="M109" s="14" t="s">
        <v>102</v>
      </c>
      <c r="N109" s="23">
        <v>4012</v>
      </c>
      <c r="O109" s="27">
        <v>4</v>
      </c>
      <c r="P109" s="28">
        <f t="shared" si="4"/>
        <v>16048</v>
      </c>
      <c r="Q109" s="9">
        <v>46082</v>
      </c>
      <c r="R109" s="10">
        <v>46112</v>
      </c>
      <c r="S109" s="39" t="s">
        <v>278</v>
      </c>
      <c r="T109" s="41" t="s">
        <v>279</v>
      </c>
      <c r="U109" s="13" t="s">
        <v>115</v>
      </c>
      <c r="V109" s="44">
        <v>106.2</v>
      </c>
      <c r="W109" s="45">
        <v>111</v>
      </c>
      <c r="X109" s="11">
        <f t="shared" si="5"/>
        <v>11788.2</v>
      </c>
    </row>
    <row r="110" spans="1:24" ht="15.75">
      <c r="I110" s="9">
        <v>46054</v>
      </c>
      <c r="J110" s="10">
        <v>46081</v>
      </c>
      <c r="K110" s="39" t="s">
        <v>128</v>
      </c>
      <c r="L110" s="41" t="s">
        <v>129</v>
      </c>
      <c r="M110" s="14" t="s">
        <v>109</v>
      </c>
      <c r="N110" s="23">
        <v>1520</v>
      </c>
      <c r="O110" s="27">
        <v>102</v>
      </c>
      <c r="P110" s="28">
        <f t="shared" si="4"/>
        <v>155040</v>
      </c>
      <c r="Q110" s="9">
        <v>46082</v>
      </c>
      <c r="R110" s="10">
        <v>46112</v>
      </c>
      <c r="S110" s="39" t="s">
        <v>55</v>
      </c>
      <c r="T110" s="41" t="s">
        <v>56</v>
      </c>
      <c r="U110" s="13" t="s">
        <v>125</v>
      </c>
      <c r="V110" s="44">
        <v>613.6</v>
      </c>
      <c r="W110" s="45">
        <v>15</v>
      </c>
      <c r="X110" s="11">
        <f t="shared" si="5"/>
        <v>9204</v>
      </c>
    </row>
    <row r="111" spans="1:24" ht="15.75">
      <c r="I111" s="9">
        <v>46054</v>
      </c>
      <c r="J111" s="10">
        <v>46081</v>
      </c>
      <c r="K111" s="39" t="s">
        <v>58</v>
      </c>
      <c r="L111" s="41" t="s">
        <v>59</v>
      </c>
      <c r="M111" s="14" t="s">
        <v>60</v>
      </c>
      <c r="N111" s="23">
        <v>41.249859999999998</v>
      </c>
      <c r="O111" s="27">
        <v>480</v>
      </c>
      <c r="P111" s="28">
        <f t="shared" si="4"/>
        <v>19799.932799999999</v>
      </c>
      <c r="Q111" s="9">
        <v>46082</v>
      </c>
      <c r="R111" s="10">
        <v>46112</v>
      </c>
      <c r="S111" s="39" t="s">
        <v>54</v>
      </c>
      <c r="T111" s="41" t="s">
        <v>127</v>
      </c>
      <c r="U111" s="13" t="s">
        <v>5</v>
      </c>
      <c r="V111" s="44">
        <v>41.4</v>
      </c>
      <c r="W111" s="45">
        <v>1191</v>
      </c>
      <c r="X111" s="11">
        <f t="shared" si="5"/>
        <v>49307.4</v>
      </c>
    </row>
    <row r="112" spans="1:24" ht="15.75">
      <c r="I112" s="9">
        <v>46054</v>
      </c>
      <c r="J112" s="10">
        <v>46081</v>
      </c>
      <c r="K112" s="39" t="s">
        <v>103</v>
      </c>
      <c r="L112" s="41" t="s">
        <v>116</v>
      </c>
      <c r="M112" s="14" t="s">
        <v>71</v>
      </c>
      <c r="N112" s="23">
        <v>142</v>
      </c>
      <c r="O112" s="27">
        <v>500</v>
      </c>
      <c r="P112" s="28">
        <f t="shared" si="4"/>
        <v>71000</v>
      </c>
      <c r="Q112" s="9">
        <v>46082</v>
      </c>
      <c r="R112" s="10">
        <v>46112</v>
      </c>
      <c r="S112" s="39" t="s">
        <v>211</v>
      </c>
      <c r="T112" s="41" t="s">
        <v>212</v>
      </c>
      <c r="U112" s="13" t="s">
        <v>154</v>
      </c>
      <c r="V112" s="44">
        <v>64.900000000000006</v>
      </c>
      <c r="W112" s="45">
        <v>276</v>
      </c>
      <c r="X112" s="11">
        <f t="shared" si="5"/>
        <v>17912.400000000001</v>
      </c>
    </row>
    <row r="113" spans="4:24" ht="15.75">
      <c r="I113" s="9">
        <v>46054</v>
      </c>
      <c r="J113" s="10">
        <v>46081</v>
      </c>
      <c r="K113" s="39" t="s">
        <v>61</v>
      </c>
      <c r="L113" s="41" t="s">
        <v>313</v>
      </c>
      <c r="M113" s="14" t="s">
        <v>6</v>
      </c>
      <c r="N113" s="23">
        <v>90</v>
      </c>
      <c r="O113" s="29">
        <v>150</v>
      </c>
      <c r="P113" s="28">
        <f t="shared" si="4"/>
        <v>13500</v>
      </c>
      <c r="Q113" s="9">
        <v>46082</v>
      </c>
      <c r="R113" s="10">
        <v>46112</v>
      </c>
      <c r="S113" s="39" t="s">
        <v>213</v>
      </c>
      <c r="T113" s="41" t="s">
        <v>214</v>
      </c>
      <c r="U113" s="13" t="s">
        <v>154</v>
      </c>
      <c r="V113" s="44">
        <v>107.63</v>
      </c>
      <c r="W113" s="45">
        <v>979</v>
      </c>
      <c r="X113" s="11">
        <f t="shared" si="5"/>
        <v>105369.76999999999</v>
      </c>
    </row>
    <row r="114" spans="4:24" ht="15.75">
      <c r="I114" s="9">
        <v>46054</v>
      </c>
      <c r="J114" s="10">
        <v>46081</v>
      </c>
      <c r="K114" s="39" t="s">
        <v>248</v>
      </c>
      <c r="L114" s="41" t="s">
        <v>249</v>
      </c>
      <c r="M114" s="14" t="s">
        <v>250</v>
      </c>
      <c r="N114" s="23">
        <v>1100</v>
      </c>
      <c r="O114" s="29">
        <v>8</v>
      </c>
      <c r="P114" s="28">
        <f t="shared" si="4"/>
        <v>8800</v>
      </c>
      <c r="Q114" s="9">
        <v>46082</v>
      </c>
      <c r="R114" s="10">
        <v>46112</v>
      </c>
      <c r="S114" s="39" t="s">
        <v>215</v>
      </c>
      <c r="T114" s="41" t="s">
        <v>216</v>
      </c>
      <c r="U114" s="13" t="s">
        <v>154</v>
      </c>
      <c r="V114" s="44">
        <v>55</v>
      </c>
      <c r="W114" s="45">
        <v>200</v>
      </c>
      <c r="X114" s="11">
        <f t="shared" si="5"/>
        <v>11000</v>
      </c>
    </row>
    <row r="115" spans="4:24" ht="15.75">
      <c r="D115" s="48" t="s">
        <v>141</v>
      </c>
      <c r="E115" s="48"/>
      <c r="F115" s="48"/>
      <c r="I115" s="9">
        <v>46054</v>
      </c>
      <c r="J115" s="10">
        <v>46081</v>
      </c>
      <c r="K115" s="39" t="s">
        <v>130</v>
      </c>
      <c r="L115" s="41" t="s">
        <v>306</v>
      </c>
      <c r="M115" s="14" t="s">
        <v>5</v>
      </c>
      <c r="N115" s="23">
        <v>270</v>
      </c>
      <c r="O115" s="29">
        <v>40</v>
      </c>
      <c r="P115" s="28">
        <f t="shared" si="4"/>
        <v>10800</v>
      </c>
      <c r="Q115" s="9">
        <v>46082</v>
      </c>
      <c r="R115" s="10">
        <v>46112</v>
      </c>
      <c r="S115" s="39" t="s">
        <v>217</v>
      </c>
      <c r="T115" s="41" t="s">
        <v>218</v>
      </c>
      <c r="U115" s="13" t="s">
        <v>154</v>
      </c>
      <c r="V115" s="44">
        <v>64.900000000000006</v>
      </c>
      <c r="W115" s="45">
        <v>280</v>
      </c>
      <c r="X115" s="11">
        <f t="shared" si="5"/>
        <v>18172</v>
      </c>
    </row>
    <row r="116" spans="4:24" ht="15.75">
      <c r="D116" s="49" t="s">
        <v>140</v>
      </c>
      <c r="E116" s="49"/>
      <c r="F116" s="49"/>
      <c r="I116" s="9">
        <v>46054</v>
      </c>
      <c r="J116" s="10">
        <v>46081</v>
      </c>
      <c r="K116" s="39" t="s">
        <v>131</v>
      </c>
      <c r="L116" s="41" t="s">
        <v>132</v>
      </c>
      <c r="M116" s="14" t="s">
        <v>5</v>
      </c>
      <c r="N116" s="23">
        <v>945</v>
      </c>
      <c r="O116" s="29">
        <v>10</v>
      </c>
      <c r="P116" s="28">
        <f t="shared" si="4"/>
        <v>9450</v>
      </c>
      <c r="Q116" s="9">
        <v>46082</v>
      </c>
      <c r="R116" s="10">
        <v>46112</v>
      </c>
      <c r="S116" s="39" t="s">
        <v>348</v>
      </c>
      <c r="T116" s="41" t="s">
        <v>349</v>
      </c>
      <c r="U116" s="13" t="s">
        <v>114</v>
      </c>
      <c r="V116" s="44">
        <v>100</v>
      </c>
      <c r="W116" s="45">
        <v>175</v>
      </c>
      <c r="X116" s="11">
        <f t="shared" si="5"/>
        <v>17500</v>
      </c>
    </row>
    <row r="117" spans="4:24" ht="15.75">
      <c r="I117" s="9">
        <v>46054</v>
      </c>
      <c r="J117" s="10">
        <v>46081</v>
      </c>
      <c r="K117" s="39" t="s">
        <v>133</v>
      </c>
      <c r="L117" s="41" t="s">
        <v>134</v>
      </c>
      <c r="M117" s="14" t="s">
        <v>5</v>
      </c>
      <c r="N117" s="23">
        <v>1290</v>
      </c>
      <c r="O117" s="29">
        <v>3</v>
      </c>
      <c r="P117" s="28">
        <f t="shared" si="4"/>
        <v>3870</v>
      </c>
      <c r="Q117" s="9">
        <v>46082</v>
      </c>
      <c r="R117" s="10">
        <v>46112</v>
      </c>
      <c r="S117" s="39" t="s">
        <v>219</v>
      </c>
      <c r="T117" s="41" t="s">
        <v>220</v>
      </c>
      <c r="U117" s="13" t="s">
        <v>154</v>
      </c>
      <c r="V117" s="44">
        <v>20</v>
      </c>
      <c r="W117" s="45">
        <v>550</v>
      </c>
      <c r="X117" s="11">
        <f t="shared" si="5"/>
        <v>11000</v>
      </c>
    </row>
    <row r="118" spans="4:24" ht="15.75">
      <c r="I118" s="9">
        <v>46054</v>
      </c>
      <c r="J118" s="10">
        <v>46081</v>
      </c>
      <c r="K118" s="39" t="s">
        <v>157</v>
      </c>
      <c r="L118" s="41" t="s">
        <v>307</v>
      </c>
      <c r="M118" s="14" t="s">
        <v>160</v>
      </c>
      <c r="N118" s="23">
        <v>531</v>
      </c>
      <c r="O118" s="29">
        <v>10</v>
      </c>
      <c r="P118" s="28">
        <f t="shared" si="4"/>
        <v>5310</v>
      </c>
      <c r="Q118" s="9">
        <v>46082</v>
      </c>
      <c r="R118" s="10">
        <v>46112</v>
      </c>
      <c r="S118" s="39" t="s">
        <v>246</v>
      </c>
      <c r="T118" s="41" t="s">
        <v>247</v>
      </c>
      <c r="U118" s="13" t="s">
        <v>154</v>
      </c>
      <c r="V118" s="44">
        <v>20</v>
      </c>
      <c r="W118" s="45">
        <v>88</v>
      </c>
      <c r="X118" s="11">
        <f t="shared" si="5"/>
        <v>1760</v>
      </c>
    </row>
    <row r="119" spans="4:24" ht="15.75">
      <c r="I119" s="9">
        <v>46054</v>
      </c>
      <c r="J119" s="10">
        <v>46081</v>
      </c>
      <c r="K119" s="39" t="s">
        <v>221</v>
      </c>
      <c r="L119" s="41" t="s">
        <v>222</v>
      </c>
      <c r="M119" s="14" t="s">
        <v>109</v>
      </c>
      <c r="N119" s="23">
        <v>379.66</v>
      </c>
      <c r="O119" s="29">
        <v>142</v>
      </c>
      <c r="P119" s="28">
        <f t="shared" si="4"/>
        <v>53911.72</v>
      </c>
      <c r="Q119" s="9">
        <v>46082</v>
      </c>
      <c r="R119" s="10">
        <v>46112</v>
      </c>
      <c r="S119" s="39" t="s">
        <v>280</v>
      </c>
      <c r="T119" s="41" t="s">
        <v>281</v>
      </c>
      <c r="U119" s="13" t="s">
        <v>102</v>
      </c>
      <c r="V119" s="44">
        <v>4680</v>
      </c>
      <c r="W119" s="45">
        <v>14</v>
      </c>
      <c r="X119" s="11">
        <f t="shared" si="5"/>
        <v>65520</v>
      </c>
    </row>
    <row r="120" spans="4:24" ht="15.75">
      <c r="I120" s="9">
        <v>46054</v>
      </c>
      <c r="J120" s="10">
        <v>46081</v>
      </c>
      <c r="K120" s="39" t="s">
        <v>137</v>
      </c>
      <c r="L120" s="41" t="s">
        <v>175</v>
      </c>
      <c r="M120" s="14" t="s">
        <v>154</v>
      </c>
      <c r="N120" s="23">
        <v>100</v>
      </c>
      <c r="O120" s="29">
        <v>24</v>
      </c>
      <c r="P120" s="28">
        <f t="shared" si="4"/>
        <v>2400</v>
      </c>
      <c r="Q120" s="9">
        <v>46082</v>
      </c>
      <c r="R120" s="10">
        <v>46112</v>
      </c>
      <c r="S120" s="39" t="s">
        <v>304</v>
      </c>
      <c r="T120" s="41" t="s">
        <v>305</v>
      </c>
      <c r="U120" s="13" t="s">
        <v>114</v>
      </c>
      <c r="V120" s="44">
        <v>180</v>
      </c>
      <c r="W120" s="45">
        <v>234</v>
      </c>
      <c r="X120" s="11">
        <f t="shared" si="5"/>
        <v>42120</v>
      </c>
    </row>
    <row r="121" spans="4:24" ht="15.75">
      <c r="I121" s="9">
        <v>46054</v>
      </c>
      <c r="J121" s="10">
        <v>46081</v>
      </c>
      <c r="K121" s="39" t="s">
        <v>356</v>
      </c>
      <c r="L121" s="41" t="s">
        <v>357</v>
      </c>
      <c r="M121" s="14" t="s">
        <v>160</v>
      </c>
      <c r="N121" s="23">
        <v>120</v>
      </c>
      <c r="O121" s="29">
        <v>17</v>
      </c>
      <c r="P121" s="28">
        <f t="shared" si="4"/>
        <v>2040</v>
      </c>
      <c r="Q121" s="9">
        <v>46082</v>
      </c>
      <c r="R121" s="10">
        <v>46112</v>
      </c>
      <c r="S121" s="39"/>
      <c r="T121" s="41" t="s">
        <v>387</v>
      </c>
      <c r="U121" s="13" t="s">
        <v>114</v>
      </c>
      <c r="V121" s="44">
        <v>225</v>
      </c>
      <c r="W121" s="45">
        <v>66</v>
      </c>
      <c r="X121" s="11">
        <f t="shared" si="5"/>
        <v>14850</v>
      </c>
    </row>
    <row r="122" spans="4:24" ht="15.75">
      <c r="I122" s="9">
        <v>46054</v>
      </c>
      <c r="J122" s="10">
        <v>46081</v>
      </c>
      <c r="K122" s="39" t="s">
        <v>308</v>
      </c>
      <c r="L122" s="41" t="s">
        <v>309</v>
      </c>
      <c r="M122" s="14" t="s">
        <v>193</v>
      </c>
      <c r="N122" s="23">
        <v>15</v>
      </c>
      <c r="O122" s="29">
        <v>80</v>
      </c>
      <c r="P122" s="28">
        <f t="shared" si="4"/>
        <v>1200</v>
      </c>
      <c r="Q122" s="9">
        <v>46082</v>
      </c>
      <c r="R122" s="10">
        <v>46112</v>
      </c>
      <c r="S122" s="39" t="s">
        <v>350</v>
      </c>
      <c r="T122" s="41" t="s">
        <v>351</v>
      </c>
      <c r="U122" s="13" t="s">
        <v>160</v>
      </c>
      <c r="V122" s="44">
        <v>12</v>
      </c>
      <c r="W122" s="45">
        <v>30</v>
      </c>
      <c r="X122" s="11">
        <f t="shared" si="5"/>
        <v>360</v>
      </c>
    </row>
    <row r="123" spans="4:24" ht="15.75">
      <c r="I123" s="9">
        <v>46054</v>
      </c>
      <c r="J123" s="10">
        <v>46081</v>
      </c>
      <c r="K123" s="39" t="s">
        <v>62</v>
      </c>
      <c r="L123" s="41" t="s">
        <v>310</v>
      </c>
      <c r="M123" s="14" t="s">
        <v>5</v>
      </c>
      <c r="N123" s="23">
        <v>132</v>
      </c>
      <c r="O123" s="29">
        <v>58</v>
      </c>
      <c r="P123" s="28">
        <f t="shared" si="4"/>
        <v>7656</v>
      </c>
      <c r="Q123" s="9">
        <v>46082</v>
      </c>
      <c r="R123" s="10">
        <v>46112</v>
      </c>
      <c r="S123" s="39" t="s">
        <v>68</v>
      </c>
      <c r="T123" s="41" t="s">
        <v>282</v>
      </c>
      <c r="U123" s="13" t="s">
        <v>154</v>
      </c>
      <c r="V123" s="44">
        <v>120.71</v>
      </c>
      <c r="W123" s="45">
        <v>144</v>
      </c>
      <c r="X123" s="11">
        <f t="shared" si="5"/>
        <v>17382.239999999998</v>
      </c>
    </row>
    <row r="124" spans="4:24" ht="15.75">
      <c r="I124" s="9">
        <v>46054</v>
      </c>
      <c r="J124" s="10">
        <v>46081</v>
      </c>
      <c r="K124" s="39" t="s">
        <v>158</v>
      </c>
      <c r="L124" s="41" t="s">
        <v>159</v>
      </c>
      <c r="M124" s="14" t="s">
        <v>160</v>
      </c>
      <c r="N124" s="23">
        <v>474</v>
      </c>
      <c r="O124" s="29">
        <v>65</v>
      </c>
      <c r="P124" s="28">
        <f t="shared" si="4"/>
        <v>30810</v>
      </c>
      <c r="Q124" s="9">
        <v>46082</v>
      </c>
      <c r="R124" s="10">
        <v>46112</v>
      </c>
      <c r="S124" s="39"/>
      <c r="T124" s="41" t="s">
        <v>388</v>
      </c>
      <c r="U124" s="13" t="s">
        <v>6</v>
      </c>
      <c r="V124" s="44">
        <v>123</v>
      </c>
      <c r="W124" s="45">
        <v>231</v>
      </c>
      <c r="X124" s="11">
        <f t="shared" si="5"/>
        <v>28413</v>
      </c>
    </row>
    <row r="125" spans="4:24" ht="15.75">
      <c r="I125" s="9">
        <v>46054</v>
      </c>
      <c r="J125" s="10">
        <v>46081</v>
      </c>
      <c r="K125" s="39" t="s">
        <v>63</v>
      </c>
      <c r="L125" s="41" t="s">
        <v>192</v>
      </c>
      <c r="M125" s="14" t="s">
        <v>194</v>
      </c>
      <c r="N125" s="23">
        <v>290.60000000000002</v>
      </c>
      <c r="O125" s="29">
        <v>36</v>
      </c>
      <c r="P125" s="28">
        <f t="shared" si="4"/>
        <v>10461.6</v>
      </c>
      <c r="Q125" s="9">
        <v>46082</v>
      </c>
      <c r="R125" s="10">
        <v>46112</v>
      </c>
      <c r="S125" s="39" t="s">
        <v>57</v>
      </c>
      <c r="T125" s="41" t="s">
        <v>355</v>
      </c>
      <c r="U125" s="14" t="s">
        <v>5</v>
      </c>
      <c r="V125" s="44">
        <v>65</v>
      </c>
      <c r="W125" s="45">
        <v>1</v>
      </c>
      <c r="X125" s="11">
        <f t="shared" si="5"/>
        <v>65</v>
      </c>
    </row>
    <row r="126" spans="4:24" ht="15.75">
      <c r="I126" s="9">
        <v>46054</v>
      </c>
      <c r="J126" s="10">
        <v>46081</v>
      </c>
      <c r="K126" s="39" t="s">
        <v>104</v>
      </c>
      <c r="L126" s="41" t="s">
        <v>223</v>
      </c>
      <c r="M126" s="14" t="s">
        <v>224</v>
      </c>
      <c r="N126" s="23">
        <v>471.67</v>
      </c>
      <c r="O126" s="29">
        <v>1</v>
      </c>
      <c r="P126" s="28">
        <f t="shared" si="4"/>
        <v>471.67</v>
      </c>
      <c r="Q126" s="9">
        <v>46082</v>
      </c>
      <c r="R126" s="10">
        <v>46112</v>
      </c>
      <c r="S126" s="39" t="s">
        <v>283</v>
      </c>
      <c r="T126" s="41" t="s">
        <v>284</v>
      </c>
      <c r="U126" s="14" t="s">
        <v>102</v>
      </c>
      <c r="V126" s="44">
        <v>4012</v>
      </c>
      <c r="W126" s="45">
        <v>4</v>
      </c>
      <c r="X126" s="11">
        <f t="shared" si="5"/>
        <v>16048</v>
      </c>
    </row>
    <row r="127" spans="4:24" ht="15.75">
      <c r="I127" s="9">
        <v>46054</v>
      </c>
      <c r="J127" s="10">
        <v>46081</v>
      </c>
      <c r="K127" s="39" t="s">
        <v>64</v>
      </c>
      <c r="L127" s="41" t="s">
        <v>264</v>
      </c>
      <c r="M127" s="14" t="s">
        <v>106</v>
      </c>
      <c r="N127" s="23">
        <v>84.96</v>
      </c>
      <c r="O127" s="29">
        <v>420</v>
      </c>
      <c r="P127" s="28">
        <f t="shared" si="4"/>
        <v>35683.199999999997</v>
      </c>
      <c r="Q127" s="9">
        <v>46082</v>
      </c>
      <c r="R127" s="10">
        <v>46112</v>
      </c>
      <c r="S127" s="39" t="s">
        <v>128</v>
      </c>
      <c r="T127" s="41" t="s">
        <v>129</v>
      </c>
      <c r="U127" s="14" t="s">
        <v>109</v>
      </c>
      <c r="V127" s="44">
        <v>1520</v>
      </c>
      <c r="W127" s="45">
        <v>105</v>
      </c>
      <c r="X127" s="11">
        <f t="shared" si="5"/>
        <v>159600</v>
      </c>
    </row>
    <row r="128" spans="4:24" ht="15.75">
      <c r="I128" s="9">
        <v>46054</v>
      </c>
      <c r="J128" s="10">
        <v>46081</v>
      </c>
      <c r="K128" s="42" t="s">
        <v>65</v>
      </c>
      <c r="L128" s="43" t="s">
        <v>161</v>
      </c>
      <c r="M128" s="35" t="s">
        <v>5</v>
      </c>
      <c r="N128" s="23">
        <v>98.63</v>
      </c>
      <c r="O128" s="29">
        <v>44</v>
      </c>
      <c r="P128" s="28">
        <f t="shared" si="4"/>
        <v>4339.7199999999993</v>
      </c>
      <c r="Q128" s="9">
        <v>46082</v>
      </c>
      <c r="R128" s="10">
        <v>46112</v>
      </c>
      <c r="S128" s="39" t="s">
        <v>95</v>
      </c>
      <c r="T128" s="41" t="s">
        <v>96</v>
      </c>
      <c r="U128" s="14" t="s">
        <v>30</v>
      </c>
      <c r="V128" s="44">
        <v>50</v>
      </c>
      <c r="W128" s="45">
        <v>200</v>
      </c>
      <c r="X128" s="11">
        <f t="shared" si="5"/>
        <v>10000</v>
      </c>
    </row>
    <row r="129" spans="9:24" ht="15.75">
      <c r="I129" s="9">
        <v>46054</v>
      </c>
      <c r="J129" s="10">
        <v>46081</v>
      </c>
      <c r="K129" s="39" t="s">
        <v>225</v>
      </c>
      <c r="L129" s="41" t="s">
        <v>226</v>
      </c>
      <c r="M129" s="14" t="s">
        <v>206</v>
      </c>
      <c r="N129" s="23">
        <v>224.3</v>
      </c>
      <c r="O129" s="29">
        <v>24</v>
      </c>
      <c r="P129" s="28">
        <f t="shared" si="4"/>
        <v>5383.2000000000007</v>
      </c>
      <c r="Q129" s="9">
        <v>46082</v>
      </c>
      <c r="R129" s="10">
        <v>46112</v>
      </c>
      <c r="S129" s="39" t="s">
        <v>34</v>
      </c>
      <c r="T129" s="41" t="s">
        <v>35</v>
      </c>
      <c r="U129" s="14" t="s">
        <v>30</v>
      </c>
      <c r="V129" s="44">
        <v>55</v>
      </c>
      <c r="W129" s="45">
        <v>158</v>
      </c>
      <c r="X129" s="11">
        <f t="shared" si="5"/>
        <v>8690</v>
      </c>
    </row>
    <row r="130" spans="9:24" ht="15.75">
      <c r="I130" s="9">
        <v>46054</v>
      </c>
      <c r="J130" s="10">
        <v>46081</v>
      </c>
      <c r="K130" s="42" t="s">
        <v>287</v>
      </c>
      <c r="L130" s="43" t="s">
        <v>288</v>
      </c>
      <c r="M130" s="35" t="s">
        <v>115</v>
      </c>
      <c r="N130" s="23">
        <v>20</v>
      </c>
      <c r="O130" s="29">
        <v>50</v>
      </c>
      <c r="P130" s="28">
        <f t="shared" si="4"/>
        <v>1000</v>
      </c>
      <c r="Q130" s="9">
        <v>46082</v>
      </c>
      <c r="R130" s="10">
        <v>46112</v>
      </c>
      <c r="S130" s="39" t="s">
        <v>61</v>
      </c>
      <c r="T130" s="41" t="s">
        <v>313</v>
      </c>
      <c r="U130" s="14" t="s">
        <v>6</v>
      </c>
      <c r="V130" s="44">
        <v>84</v>
      </c>
      <c r="W130" s="45">
        <v>1921</v>
      </c>
      <c r="X130" s="11">
        <f t="shared" si="5"/>
        <v>161364</v>
      </c>
    </row>
    <row r="131" spans="9:24" ht="15.75">
      <c r="I131" s="9">
        <v>46054</v>
      </c>
      <c r="J131" s="10">
        <v>46081</v>
      </c>
      <c r="K131" s="39" t="s">
        <v>66</v>
      </c>
      <c r="L131" s="41" t="s">
        <v>314</v>
      </c>
      <c r="M131" s="14" t="s">
        <v>6</v>
      </c>
      <c r="N131" s="23">
        <v>30</v>
      </c>
      <c r="O131" s="29">
        <v>82</v>
      </c>
      <c r="P131" s="28">
        <f t="shared" si="4"/>
        <v>2460</v>
      </c>
      <c r="Q131" s="9">
        <v>46082</v>
      </c>
      <c r="R131" s="10">
        <v>46112</v>
      </c>
      <c r="S131" s="39" t="s">
        <v>285</v>
      </c>
      <c r="T131" s="41" t="s">
        <v>389</v>
      </c>
      <c r="U131" s="14" t="s">
        <v>294</v>
      </c>
      <c r="V131" s="44">
        <v>65</v>
      </c>
      <c r="W131" s="45">
        <v>10</v>
      </c>
      <c r="X131" s="11">
        <f t="shared" si="5"/>
        <v>650</v>
      </c>
    </row>
    <row r="132" spans="9:24" ht="15.75">
      <c r="I132" s="9">
        <v>46054</v>
      </c>
      <c r="J132" s="10">
        <v>46081</v>
      </c>
      <c r="K132" s="39" t="s">
        <v>227</v>
      </c>
      <c r="L132" s="41" t="s">
        <v>67</v>
      </c>
      <c r="M132" s="14" t="s">
        <v>114</v>
      </c>
      <c r="N132" s="23">
        <v>28.57</v>
      </c>
      <c r="O132" s="29">
        <v>103</v>
      </c>
      <c r="P132" s="28">
        <f t="shared" si="4"/>
        <v>2942.71</v>
      </c>
      <c r="Q132" s="9">
        <v>46082</v>
      </c>
      <c r="R132" s="10">
        <v>46112</v>
      </c>
      <c r="S132" s="39" t="s">
        <v>248</v>
      </c>
      <c r="T132" s="41" t="s">
        <v>249</v>
      </c>
      <c r="U132" s="14" t="s">
        <v>250</v>
      </c>
      <c r="V132" s="44">
        <v>1100</v>
      </c>
      <c r="W132" s="45">
        <v>7</v>
      </c>
      <c r="X132" s="11">
        <f t="shared" si="5"/>
        <v>7700</v>
      </c>
    </row>
    <row r="133" spans="9:24" ht="15.75">
      <c r="I133" s="9">
        <v>46054</v>
      </c>
      <c r="J133" s="10">
        <v>46081</v>
      </c>
      <c r="K133" s="42" t="s">
        <v>358</v>
      </c>
      <c r="L133" s="43" t="s">
        <v>359</v>
      </c>
      <c r="M133" s="35" t="s">
        <v>114</v>
      </c>
      <c r="N133" s="23">
        <v>70</v>
      </c>
      <c r="O133" s="29">
        <v>10</v>
      </c>
      <c r="P133" s="28">
        <f t="shared" si="4"/>
        <v>700</v>
      </c>
      <c r="Q133" s="9">
        <v>46082</v>
      </c>
      <c r="R133" s="10">
        <v>46112</v>
      </c>
      <c r="S133" s="39" t="s">
        <v>130</v>
      </c>
      <c r="T133" s="41" t="s">
        <v>306</v>
      </c>
      <c r="U133" s="14" t="s">
        <v>5</v>
      </c>
      <c r="V133" s="44">
        <v>270</v>
      </c>
      <c r="W133" s="45">
        <v>46</v>
      </c>
      <c r="X133" s="11">
        <f t="shared" si="5"/>
        <v>12420</v>
      </c>
    </row>
    <row r="134" spans="9:24" ht="15.75">
      <c r="I134" s="9">
        <v>46054</v>
      </c>
      <c r="J134" s="10">
        <v>46081</v>
      </c>
      <c r="K134" s="42" t="s">
        <v>289</v>
      </c>
      <c r="L134" s="43" t="s">
        <v>290</v>
      </c>
      <c r="M134" s="35" t="s">
        <v>293</v>
      </c>
      <c r="N134" s="23">
        <v>451</v>
      </c>
      <c r="O134" s="29">
        <v>96</v>
      </c>
      <c r="P134" s="28">
        <f t="shared" si="4"/>
        <v>43296</v>
      </c>
      <c r="Q134" s="9">
        <v>46082</v>
      </c>
      <c r="R134" s="10">
        <v>46112</v>
      </c>
      <c r="S134" s="39" t="s">
        <v>131</v>
      </c>
      <c r="T134" s="41" t="s">
        <v>132</v>
      </c>
      <c r="U134" s="14" t="s">
        <v>5</v>
      </c>
      <c r="V134" s="44">
        <v>945</v>
      </c>
      <c r="W134" s="45">
        <v>16</v>
      </c>
      <c r="X134" s="11">
        <f t="shared" si="5"/>
        <v>15120</v>
      </c>
    </row>
    <row r="135" spans="9:24" ht="15.75">
      <c r="I135" s="9">
        <v>46054</v>
      </c>
      <c r="J135" s="10">
        <v>46081</v>
      </c>
      <c r="K135" s="39" t="s">
        <v>311</v>
      </c>
      <c r="L135" s="41" t="s">
        <v>312</v>
      </c>
      <c r="M135" s="14" t="s">
        <v>145</v>
      </c>
      <c r="N135" s="23">
        <v>3165</v>
      </c>
      <c r="O135" s="29">
        <v>2</v>
      </c>
      <c r="P135" s="28">
        <f t="shared" si="4"/>
        <v>6330</v>
      </c>
      <c r="Q135" s="9">
        <v>46082</v>
      </c>
      <c r="R135" s="10">
        <v>46112</v>
      </c>
      <c r="S135" s="39" t="s">
        <v>133</v>
      </c>
      <c r="T135" s="41" t="s">
        <v>134</v>
      </c>
      <c r="U135" s="14" t="s">
        <v>5</v>
      </c>
      <c r="V135" s="44">
        <v>1025</v>
      </c>
      <c r="W135" s="45">
        <v>37</v>
      </c>
      <c r="X135" s="11">
        <f t="shared" si="5"/>
        <v>37925</v>
      </c>
    </row>
    <row r="136" spans="9:24" ht="15.75">
      <c r="I136" s="9">
        <v>46054</v>
      </c>
      <c r="J136" s="10">
        <v>46081</v>
      </c>
      <c r="K136" s="39" t="s">
        <v>228</v>
      </c>
      <c r="L136" s="41" t="s">
        <v>229</v>
      </c>
      <c r="M136" s="14" t="s">
        <v>102</v>
      </c>
      <c r="N136" s="23">
        <v>2059.3200000000002</v>
      </c>
      <c r="O136" s="29">
        <v>8</v>
      </c>
      <c r="P136" s="28">
        <f t="shared" si="4"/>
        <v>16474.560000000001</v>
      </c>
      <c r="Q136" s="9">
        <v>46082</v>
      </c>
      <c r="R136" s="10">
        <v>46112</v>
      </c>
      <c r="S136" s="39" t="s">
        <v>135</v>
      </c>
      <c r="T136" s="41" t="s">
        <v>136</v>
      </c>
      <c r="U136" s="14" t="s">
        <v>5</v>
      </c>
      <c r="V136" s="44">
        <v>1095</v>
      </c>
      <c r="W136" s="45">
        <v>90</v>
      </c>
      <c r="X136" s="11">
        <f t="shared" si="5"/>
        <v>98550</v>
      </c>
    </row>
    <row r="137" spans="9:24" ht="15.75">
      <c r="I137" s="9">
        <v>46054</v>
      </c>
      <c r="J137" s="10">
        <v>46081</v>
      </c>
      <c r="K137" s="39" t="s">
        <v>162</v>
      </c>
      <c r="L137" s="41" t="s">
        <v>163</v>
      </c>
      <c r="M137" s="14" t="s">
        <v>114</v>
      </c>
      <c r="N137" s="23">
        <v>40</v>
      </c>
      <c r="O137" s="29">
        <v>82</v>
      </c>
      <c r="P137" s="28">
        <f t="shared" si="4"/>
        <v>3280</v>
      </c>
      <c r="Q137" s="9">
        <v>46082</v>
      </c>
      <c r="R137" s="10">
        <v>46112</v>
      </c>
      <c r="S137" s="39" t="s">
        <v>157</v>
      </c>
      <c r="T137" s="41" t="s">
        <v>307</v>
      </c>
      <c r="U137" s="14" t="s">
        <v>160</v>
      </c>
      <c r="V137" s="44">
        <v>531</v>
      </c>
      <c r="W137" s="45">
        <v>8</v>
      </c>
      <c r="X137" s="11">
        <f t="shared" si="5"/>
        <v>4248</v>
      </c>
    </row>
    <row r="138" spans="9:24" ht="15.75">
      <c r="I138" s="9">
        <v>46054</v>
      </c>
      <c r="J138" s="10">
        <v>46081</v>
      </c>
      <c r="K138" s="39" t="s">
        <v>69</v>
      </c>
      <c r="L138" s="41" t="s">
        <v>70</v>
      </c>
      <c r="M138" s="14" t="s">
        <v>3</v>
      </c>
      <c r="N138" s="23">
        <v>204</v>
      </c>
      <c r="O138" s="29">
        <v>49</v>
      </c>
      <c r="P138" s="28">
        <f t="shared" si="4"/>
        <v>9996</v>
      </c>
      <c r="Q138" s="9">
        <v>46082</v>
      </c>
      <c r="R138" s="10">
        <v>46112</v>
      </c>
      <c r="S138" s="39" t="s">
        <v>221</v>
      </c>
      <c r="T138" s="41" t="s">
        <v>222</v>
      </c>
      <c r="U138" s="14" t="s">
        <v>109</v>
      </c>
      <c r="V138" s="44">
        <v>379.66</v>
      </c>
      <c r="W138" s="45">
        <v>80</v>
      </c>
      <c r="X138" s="11">
        <f t="shared" si="5"/>
        <v>30372.800000000003</v>
      </c>
    </row>
    <row r="139" spans="9:24" ht="15.75">
      <c r="I139" s="9">
        <v>46054</v>
      </c>
      <c r="J139" s="10">
        <v>46081</v>
      </c>
      <c r="K139" s="39" t="s">
        <v>164</v>
      </c>
      <c r="L139" s="41" t="s">
        <v>165</v>
      </c>
      <c r="M139" s="14" t="s">
        <v>71</v>
      </c>
      <c r="N139" s="23">
        <v>83.95</v>
      </c>
      <c r="O139" s="29">
        <v>670</v>
      </c>
      <c r="P139" s="28">
        <f t="shared" si="4"/>
        <v>56246.5</v>
      </c>
      <c r="Q139" s="9">
        <v>46082</v>
      </c>
      <c r="R139" s="10">
        <v>46112</v>
      </c>
      <c r="S139" s="39" t="s">
        <v>390</v>
      </c>
      <c r="T139" s="41" t="s">
        <v>391</v>
      </c>
      <c r="U139" s="14" t="s">
        <v>30</v>
      </c>
      <c r="V139" s="44">
        <v>40</v>
      </c>
      <c r="W139" s="45">
        <v>100</v>
      </c>
      <c r="X139" s="11">
        <f t="shared" si="5"/>
        <v>4000</v>
      </c>
    </row>
    <row r="140" spans="9:24" ht="15.75">
      <c r="I140" s="9">
        <v>46054</v>
      </c>
      <c r="J140" s="10">
        <v>46081</v>
      </c>
      <c r="K140" s="39" t="s">
        <v>166</v>
      </c>
      <c r="L140" s="41" t="s">
        <v>167</v>
      </c>
      <c r="M140" s="14" t="s">
        <v>71</v>
      </c>
      <c r="N140" s="23">
        <v>74.989999999999995</v>
      </c>
      <c r="O140" s="29">
        <v>347</v>
      </c>
      <c r="P140" s="28">
        <f t="shared" ref="P140:P150" si="6">+N140*O140</f>
        <v>26021.53</v>
      </c>
      <c r="Q140" s="9">
        <v>46082</v>
      </c>
      <c r="R140" s="10">
        <v>46112</v>
      </c>
      <c r="S140" s="39" t="s">
        <v>137</v>
      </c>
      <c r="T140" s="41" t="s">
        <v>175</v>
      </c>
      <c r="U140" s="14" t="s">
        <v>154</v>
      </c>
      <c r="V140" s="44">
        <v>100</v>
      </c>
      <c r="W140" s="45">
        <v>15</v>
      </c>
      <c r="X140" s="11">
        <f t="shared" ref="X140:X175" si="7">+V140*W140</f>
        <v>1500</v>
      </c>
    </row>
    <row r="141" spans="9:24" ht="15.75">
      <c r="I141" s="9">
        <v>46054</v>
      </c>
      <c r="J141" s="10">
        <v>46081</v>
      </c>
      <c r="K141" s="39" t="s">
        <v>157</v>
      </c>
      <c r="L141" s="41" t="s">
        <v>168</v>
      </c>
      <c r="M141" s="14" t="s">
        <v>106</v>
      </c>
      <c r="N141" s="23">
        <v>109.9996</v>
      </c>
      <c r="O141" s="29">
        <v>473</v>
      </c>
      <c r="P141" s="28">
        <f t="shared" si="6"/>
        <v>52029.810799999999</v>
      </c>
      <c r="Q141" s="9">
        <v>46082</v>
      </c>
      <c r="R141" s="10">
        <v>46112</v>
      </c>
      <c r="S141" s="39" t="s">
        <v>356</v>
      </c>
      <c r="T141" s="41" t="s">
        <v>357</v>
      </c>
      <c r="U141" s="14" t="s">
        <v>160</v>
      </c>
      <c r="V141" s="44">
        <v>120</v>
      </c>
      <c r="W141" s="45">
        <v>6</v>
      </c>
      <c r="X141" s="11">
        <f t="shared" si="7"/>
        <v>720</v>
      </c>
    </row>
    <row r="142" spans="9:24" ht="15.75">
      <c r="I142" s="9">
        <v>46054</v>
      </c>
      <c r="J142" s="10">
        <v>46081</v>
      </c>
      <c r="K142" s="39" t="s">
        <v>73</v>
      </c>
      <c r="L142" s="41" t="s">
        <v>74</v>
      </c>
      <c r="M142" s="14" t="s">
        <v>5</v>
      </c>
      <c r="N142" s="23">
        <v>297</v>
      </c>
      <c r="O142" s="29">
        <v>136</v>
      </c>
      <c r="P142" s="28">
        <f t="shared" si="6"/>
        <v>40392</v>
      </c>
      <c r="Q142" s="9">
        <v>46082</v>
      </c>
      <c r="R142" s="10">
        <v>46112</v>
      </c>
      <c r="S142" s="39" t="s">
        <v>308</v>
      </c>
      <c r="T142" s="41" t="s">
        <v>309</v>
      </c>
      <c r="U142" s="14" t="s">
        <v>193</v>
      </c>
      <c r="V142" s="46">
        <v>15</v>
      </c>
      <c r="W142" s="45">
        <v>90</v>
      </c>
      <c r="X142" s="11">
        <f t="shared" si="7"/>
        <v>1350</v>
      </c>
    </row>
    <row r="143" spans="9:24" ht="15.75">
      <c r="I143" s="9">
        <v>46054</v>
      </c>
      <c r="J143" s="10">
        <v>46081</v>
      </c>
      <c r="K143" s="39" t="s">
        <v>230</v>
      </c>
      <c r="L143" s="41" t="s">
        <v>231</v>
      </c>
      <c r="M143" s="14" t="s">
        <v>125</v>
      </c>
      <c r="N143" s="23">
        <v>173</v>
      </c>
      <c r="O143" s="29">
        <v>5</v>
      </c>
      <c r="P143" s="28">
        <f t="shared" si="6"/>
        <v>865</v>
      </c>
      <c r="Q143" s="9">
        <v>46082</v>
      </c>
      <c r="R143" s="10">
        <v>46112</v>
      </c>
      <c r="S143" s="39" t="s">
        <v>62</v>
      </c>
      <c r="T143" s="41" t="s">
        <v>310</v>
      </c>
      <c r="U143" s="14" t="s">
        <v>5</v>
      </c>
      <c r="V143" s="44">
        <v>132</v>
      </c>
      <c r="W143" s="45">
        <v>65</v>
      </c>
      <c r="X143" s="11">
        <f t="shared" si="7"/>
        <v>8580</v>
      </c>
    </row>
    <row r="144" spans="9:24" ht="15.75">
      <c r="I144" s="9">
        <v>46054</v>
      </c>
      <c r="J144" s="10">
        <v>46081</v>
      </c>
      <c r="K144" s="39" t="s">
        <v>75</v>
      </c>
      <c r="L144" s="41" t="s">
        <v>117</v>
      </c>
      <c r="M144" s="14" t="s">
        <v>5</v>
      </c>
      <c r="N144" s="23">
        <v>217.6</v>
      </c>
      <c r="O144" s="29">
        <v>44</v>
      </c>
      <c r="P144" s="28">
        <f t="shared" si="6"/>
        <v>9574.4</v>
      </c>
      <c r="Q144" s="9">
        <v>46082</v>
      </c>
      <c r="R144" s="10">
        <v>46112</v>
      </c>
      <c r="S144" s="39" t="s">
        <v>158</v>
      </c>
      <c r="T144" s="41" t="s">
        <v>159</v>
      </c>
      <c r="U144" s="14" t="s">
        <v>160</v>
      </c>
      <c r="V144" s="46">
        <v>474</v>
      </c>
      <c r="W144" s="45">
        <v>172</v>
      </c>
      <c r="X144" s="11">
        <f t="shared" si="7"/>
        <v>81528</v>
      </c>
    </row>
    <row r="145" spans="9:24" ht="15.75">
      <c r="I145" s="9">
        <v>46054</v>
      </c>
      <c r="J145" s="10">
        <v>46081</v>
      </c>
      <c r="K145" s="39" t="s">
        <v>139</v>
      </c>
      <c r="L145" s="41" t="s">
        <v>190</v>
      </c>
      <c r="M145" s="14" t="s">
        <v>5</v>
      </c>
      <c r="N145" s="23">
        <v>291</v>
      </c>
      <c r="O145" s="29">
        <v>48</v>
      </c>
      <c r="P145" s="28">
        <f t="shared" si="6"/>
        <v>13968</v>
      </c>
      <c r="Q145" s="9">
        <v>46082</v>
      </c>
      <c r="R145" s="10">
        <v>46112</v>
      </c>
      <c r="S145" s="39" t="s">
        <v>52</v>
      </c>
      <c r="T145" s="41" t="s">
        <v>286</v>
      </c>
      <c r="U145" s="14" t="s">
        <v>106</v>
      </c>
      <c r="V145" s="44">
        <v>430</v>
      </c>
      <c r="W145" s="45">
        <v>36</v>
      </c>
      <c r="X145" s="11">
        <f t="shared" si="7"/>
        <v>15480</v>
      </c>
    </row>
    <row r="146" spans="9:24" ht="15.75">
      <c r="I146" s="9">
        <v>46054</v>
      </c>
      <c r="J146" s="10">
        <v>46081</v>
      </c>
      <c r="K146" s="39" t="s">
        <v>360</v>
      </c>
      <c r="L146" s="41" t="s">
        <v>361</v>
      </c>
      <c r="M146" s="14" t="s">
        <v>114</v>
      </c>
      <c r="N146" s="23">
        <v>51</v>
      </c>
      <c r="O146" s="29">
        <v>50</v>
      </c>
      <c r="P146" s="28">
        <f t="shared" si="6"/>
        <v>2550</v>
      </c>
      <c r="Q146" s="9">
        <v>46082</v>
      </c>
      <c r="R146" s="10">
        <v>46112</v>
      </c>
      <c r="S146" s="39" t="s">
        <v>63</v>
      </c>
      <c r="T146" s="41" t="s">
        <v>192</v>
      </c>
      <c r="U146" s="14" t="s">
        <v>194</v>
      </c>
      <c r="V146" s="44">
        <v>290.60000000000002</v>
      </c>
      <c r="W146" s="45">
        <v>38</v>
      </c>
      <c r="X146" s="11">
        <f t="shared" si="7"/>
        <v>11042.800000000001</v>
      </c>
    </row>
    <row r="147" spans="9:24" ht="15.75">
      <c r="I147" s="9">
        <v>46054</v>
      </c>
      <c r="J147" s="10">
        <v>46081</v>
      </c>
      <c r="K147" s="39" t="s">
        <v>362</v>
      </c>
      <c r="L147" s="41" t="s">
        <v>363</v>
      </c>
      <c r="M147" s="14" t="s">
        <v>114</v>
      </c>
      <c r="N147" s="23">
        <v>51</v>
      </c>
      <c r="O147" s="29">
        <v>50</v>
      </c>
      <c r="P147" s="28">
        <f t="shared" si="6"/>
        <v>2550</v>
      </c>
      <c r="Q147" s="9">
        <v>46082</v>
      </c>
      <c r="R147" s="10">
        <v>46112</v>
      </c>
      <c r="S147" s="39" t="s">
        <v>392</v>
      </c>
      <c r="T147" s="41" t="s">
        <v>393</v>
      </c>
      <c r="U147" s="14" t="s">
        <v>382</v>
      </c>
      <c r="V147" s="44">
        <v>450</v>
      </c>
      <c r="W147" s="45">
        <v>9</v>
      </c>
      <c r="X147" s="11">
        <f t="shared" si="7"/>
        <v>4050</v>
      </c>
    </row>
    <row r="148" spans="9:24" ht="15.75">
      <c r="I148" s="9">
        <v>46054</v>
      </c>
      <c r="J148" s="10">
        <v>46081</v>
      </c>
      <c r="K148" s="39" t="s">
        <v>364</v>
      </c>
      <c r="L148" s="41" t="s">
        <v>265</v>
      </c>
      <c r="M148" s="14" t="s">
        <v>6</v>
      </c>
      <c r="N148" s="23">
        <v>50</v>
      </c>
      <c r="O148" s="29">
        <v>400</v>
      </c>
      <c r="P148" s="28">
        <f t="shared" si="6"/>
        <v>20000</v>
      </c>
      <c r="Q148" s="9">
        <v>46082</v>
      </c>
      <c r="R148" s="10">
        <v>46112</v>
      </c>
      <c r="S148" s="39" t="s">
        <v>251</v>
      </c>
      <c r="T148" s="41" t="s">
        <v>138</v>
      </c>
      <c r="U148" s="14" t="s">
        <v>193</v>
      </c>
      <c r="V148" s="44">
        <v>150</v>
      </c>
      <c r="W148" s="45">
        <v>8</v>
      </c>
      <c r="X148" s="11">
        <f t="shared" si="7"/>
        <v>1200</v>
      </c>
    </row>
    <row r="149" spans="9:24" ht="15.75">
      <c r="I149" s="9">
        <v>46054</v>
      </c>
      <c r="J149" s="10">
        <v>46081</v>
      </c>
      <c r="K149" s="39" t="s">
        <v>365</v>
      </c>
      <c r="L149" s="41" t="s">
        <v>366</v>
      </c>
      <c r="M149" s="14" t="s">
        <v>3</v>
      </c>
      <c r="N149" s="23">
        <v>518</v>
      </c>
      <c r="O149" s="29">
        <v>7</v>
      </c>
      <c r="P149" s="28">
        <f t="shared" si="6"/>
        <v>3626</v>
      </c>
      <c r="Q149" s="9">
        <v>46082</v>
      </c>
      <c r="R149" s="10">
        <v>46112</v>
      </c>
      <c r="S149" s="39" t="s">
        <v>64</v>
      </c>
      <c r="T149" s="41" t="s">
        <v>264</v>
      </c>
      <c r="U149" s="14" t="s">
        <v>106</v>
      </c>
      <c r="V149" s="44">
        <v>84.96</v>
      </c>
      <c r="W149" s="45">
        <v>269</v>
      </c>
      <c r="X149" s="11">
        <f t="shared" si="7"/>
        <v>22854.239999999998</v>
      </c>
    </row>
    <row r="150" spans="9:24" ht="16.5" thickBot="1">
      <c r="I150" s="9">
        <v>46054</v>
      </c>
      <c r="J150" s="10">
        <v>46081</v>
      </c>
      <c r="K150" s="39" t="s">
        <v>77</v>
      </c>
      <c r="L150" s="41" t="s">
        <v>78</v>
      </c>
      <c r="M150" s="14" t="s">
        <v>6</v>
      </c>
      <c r="N150" s="23">
        <v>45</v>
      </c>
      <c r="O150" s="29">
        <v>140</v>
      </c>
      <c r="P150" s="28">
        <f t="shared" si="6"/>
        <v>6300</v>
      </c>
      <c r="Q150" s="9">
        <v>46082</v>
      </c>
      <c r="R150" s="10">
        <v>46112</v>
      </c>
      <c r="S150" s="39" t="s">
        <v>23</v>
      </c>
      <c r="T150" s="41" t="s">
        <v>24</v>
      </c>
      <c r="U150" s="14" t="s">
        <v>14</v>
      </c>
      <c r="V150" s="44">
        <v>107.71</v>
      </c>
      <c r="W150" s="45">
        <v>80</v>
      </c>
      <c r="X150" s="11">
        <f t="shared" si="7"/>
        <v>8616.7999999999993</v>
      </c>
    </row>
    <row r="151" spans="9:24" ht="16.5" thickBot="1">
      <c r="I151" s="37" t="s">
        <v>142</v>
      </c>
      <c r="J151" s="33"/>
      <c r="K151" s="33"/>
      <c r="L151" s="33"/>
      <c r="M151" s="33"/>
      <c r="N151" s="33"/>
      <c r="O151" s="33"/>
      <c r="P151" s="38">
        <f>SUM(P11:P150)</f>
        <v>3360772.3466000012</v>
      </c>
      <c r="Q151" s="36">
        <v>46082</v>
      </c>
      <c r="R151" s="10">
        <v>46112</v>
      </c>
      <c r="S151" s="39" t="s">
        <v>225</v>
      </c>
      <c r="T151" s="41" t="s">
        <v>226</v>
      </c>
      <c r="U151" s="14" t="s">
        <v>206</v>
      </c>
      <c r="V151" s="44">
        <v>224.3</v>
      </c>
      <c r="W151" s="45">
        <v>24</v>
      </c>
      <c r="X151" s="11">
        <f t="shared" si="7"/>
        <v>5383.2000000000007</v>
      </c>
    </row>
    <row r="152" spans="9:24" ht="15.75">
      <c r="Q152" s="9">
        <v>46082</v>
      </c>
      <c r="R152" s="10">
        <v>46112</v>
      </c>
      <c r="S152" s="42" t="s">
        <v>287</v>
      </c>
      <c r="T152" s="43" t="s">
        <v>288</v>
      </c>
      <c r="U152" s="35" t="s">
        <v>115</v>
      </c>
      <c r="V152" s="44">
        <v>20</v>
      </c>
      <c r="W152" s="45">
        <v>50</v>
      </c>
      <c r="X152" s="11">
        <f t="shared" si="7"/>
        <v>1000</v>
      </c>
    </row>
    <row r="153" spans="9:24" ht="15.75">
      <c r="Q153" s="9">
        <v>46082</v>
      </c>
      <c r="R153" s="10">
        <v>46112</v>
      </c>
      <c r="S153" s="39" t="s">
        <v>66</v>
      </c>
      <c r="T153" s="41" t="s">
        <v>314</v>
      </c>
      <c r="U153" s="14" t="s">
        <v>6</v>
      </c>
      <c r="V153" s="44">
        <v>30</v>
      </c>
      <c r="W153" s="45">
        <v>70</v>
      </c>
      <c r="X153" s="11">
        <f t="shared" si="7"/>
        <v>2100</v>
      </c>
    </row>
    <row r="154" spans="9:24" ht="15.75">
      <c r="Q154" s="9">
        <v>46082</v>
      </c>
      <c r="R154" s="10">
        <v>46112</v>
      </c>
      <c r="S154" s="39" t="s">
        <v>227</v>
      </c>
      <c r="T154" s="41" t="s">
        <v>67</v>
      </c>
      <c r="U154" s="14" t="s">
        <v>114</v>
      </c>
      <c r="V154" s="44">
        <v>28.57</v>
      </c>
      <c r="W154" s="45">
        <v>46</v>
      </c>
      <c r="X154" s="11">
        <f t="shared" si="7"/>
        <v>1314.22</v>
      </c>
    </row>
    <row r="155" spans="9:24" ht="15.75">
      <c r="Q155" s="9">
        <v>46082</v>
      </c>
      <c r="R155" s="10">
        <v>46112</v>
      </c>
      <c r="S155" s="42" t="s">
        <v>289</v>
      </c>
      <c r="T155" s="43" t="s">
        <v>290</v>
      </c>
      <c r="U155" s="35" t="s">
        <v>293</v>
      </c>
      <c r="V155" s="44">
        <v>451</v>
      </c>
      <c r="W155" s="45">
        <v>109</v>
      </c>
      <c r="X155" s="11">
        <f t="shared" si="7"/>
        <v>49159</v>
      </c>
    </row>
    <row r="156" spans="9:24" ht="15.75">
      <c r="Q156" s="9">
        <v>46082</v>
      </c>
      <c r="R156" s="10">
        <v>46112</v>
      </c>
      <c r="S156" s="39" t="s">
        <v>311</v>
      </c>
      <c r="T156" s="41" t="s">
        <v>312</v>
      </c>
      <c r="U156" s="14" t="s">
        <v>145</v>
      </c>
      <c r="V156" s="44">
        <v>3165</v>
      </c>
      <c r="W156" s="45">
        <v>2</v>
      </c>
      <c r="X156" s="11">
        <f t="shared" si="7"/>
        <v>6330</v>
      </c>
    </row>
    <row r="157" spans="9:24" ht="15.75">
      <c r="Q157" s="9">
        <v>46082</v>
      </c>
      <c r="R157" s="10">
        <v>46112</v>
      </c>
      <c r="S157" s="39" t="s">
        <v>228</v>
      </c>
      <c r="T157" s="41" t="s">
        <v>229</v>
      </c>
      <c r="U157" s="14" t="s">
        <v>102</v>
      </c>
      <c r="V157" s="44">
        <v>2059.3200000000002</v>
      </c>
      <c r="W157" s="45">
        <v>7</v>
      </c>
      <c r="X157" s="11">
        <f t="shared" si="7"/>
        <v>14415.240000000002</v>
      </c>
    </row>
    <row r="158" spans="9:24" ht="15.75">
      <c r="Q158" s="9">
        <v>46082</v>
      </c>
      <c r="R158" s="10">
        <v>46112</v>
      </c>
      <c r="S158" s="39" t="s">
        <v>162</v>
      </c>
      <c r="T158" s="41" t="s">
        <v>163</v>
      </c>
      <c r="U158" s="14" t="s">
        <v>114</v>
      </c>
      <c r="V158" s="44">
        <v>40</v>
      </c>
      <c r="W158" s="45">
        <v>30</v>
      </c>
      <c r="X158" s="11">
        <f t="shared" si="7"/>
        <v>1200</v>
      </c>
    </row>
    <row r="159" spans="9:24" ht="15.75">
      <c r="Q159" s="9">
        <v>46082</v>
      </c>
      <c r="R159" s="10">
        <v>46112</v>
      </c>
      <c r="S159" s="39" t="s">
        <v>68</v>
      </c>
      <c r="T159" s="41" t="s">
        <v>171</v>
      </c>
      <c r="U159" s="14" t="s">
        <v>154</v>
      </c>
      <c r="V159" s="44">
        <v>855</v>
      </c>
      <c r="W159" s="45">
        <v>33</v>
      </c>
      <c r="X159" s="11">
        <f t="shared" si="7"/>
        <v>28215</v>
      </c>
    </row>
    <row r="160" spans="9:24" ht="15.75">
      <c r="Q160" s="9">
        <v>46082</v>
      </c>
      <c r="R160" s="10">
        <v>46112</v>
      </c>
      <c r="S160" s="39" t="s">
        <v>69</v>
      </c>
      <c r="T160" s="41" t="s">
        <v>70</v>
      </c>
      <c r="U160" s="14" t="s">
        <v>3</v>
      </c>
      <c r="V160" s="44">
        <v>204</v>
      </c>
      <c r="W160" s="45">
        <v>57</v>
      </c>
      <c r="X160" s="11">
        <f t="shared" si="7"/>
        <v>11628</v>
      </c>
    </row>
    <row r="161" spans="17:24" ht="15.75">
      <c r="Q161" s="9">
        <v>46082</v>
      </c>
      <c r="R161" s="10">
        <v>46112</v>
      </c>
      <c r="S161" s="39" t="s">
        <v>164</v>
      </c>
      <c r="T161" s="41" t="s">
        <v>165</v>
      </c>
      <c r="U161" s="14" t="s">
        <v>71</v>
      </c>
      <c r="V161" s="44">
        <v>83.95</v>
      </c>
      <c r="W161" s="45">
        <v>602</v>
      </c>
      <c r="X161" s="11">
        <f t="shared" si="7"/>
        <v>50537.9</v>
      </c>
    </row>
    <row r="162" spans="17:24" ht="15.75">
      <c r="Q162" s="9">
        <v>46082</v>
      </c>
      <c r="R162" s="10">
        <v>46112</v>
      </c>
      <c r="S162" s="39" t="s">
        <v>166</v>
      </c>
      <c r="T162" s="41" t="s">
        <v>167</v>
      </c>
      <c r="U162" s="14" t="s">
        <v>71</v>
      </c>
      <c r="V162" s="44">
        <v>74.989999999999995</v>
      </c>
      <c r="W162" s="45">
        <v>227</v>
      </c>
      <c r="X162" s="11">
        <f t="shared" si="7"/>
        <v>17022.73</v>
      </c>
    </row>
    <row r="163" spans="17:24" ht="15.75">
      <c r="Q163" s="9">
        <v>46082</v>
      </c>
      <c r="R163" s="10">
        <v>46112</v>
      </c>
      <c r="S163" s="39" t="s">
        <v>157</v>
      </c>
      <c r="T163" s="41" t="s">
        <v>168</v>
      </c>
      <c r="U163" s="14" t="s">
        <v>106</v>
      </c>
      <c r="V163" s="44">
        <v>109.9996</v>
      </c>
      <c r="W163" s="45">
        <v>245</v>
      </c>
      <c r="X163" s="11">
        <f t="shared" si="7"/>
        <v>26949.902000000002</v>
      </c>
    </row>
    <row r="164" spans="17:24" ht="15.75">
      <c r="Q164" s="9">
        <v>46082</v>
      </c>
      <c r="R164" s="10">
        <v>46112</v>
      </c>
      <c r="S164" s="39" t="s">
        <v>72</v>
      </c>
      <c r="T164" s="41" t="s">
        <v>169</v>
      </c>
      <c r="U164" s="14" t="s">
        <v>71</v>
      </c>
      <c r="V164" s="44">
        <v>103.63</v>
      </c>
      <c r="W164" s="45">
        <v>205</v>
      </c>
      <c r="X164" s="11">
        <f t="shared" si="7"/>
        <v>21244.149999999998</v>
      </c>
    </row>
    <row r="165" spans="17:24" ht="15.75">
      <c r="Q165" s="9">
        <v>46082</v>
      </c>
      <c r="R165" s="10">
        <v>46112</v>
      </c>
      <c r="S165" s="39" t="s">
        <v>270</v>
      </c>
      <c r="T165" s="41" t="s">
        <v>271</v>
      </c>
      <c r="U165" s="14" t="s">
        <v>145</v>
      </c>
      <c r="V165" s="44">
        <v>1654</v>
      </c>
      <c r="W165" s="45">
        <v>9</v>
      </c>
      <c r="X165" s="11">
        <f t="shared" si="7"/>
        <v>14886</v>
      </c>
    </row>
    <row r="166" spans="17:24" ht="15.75">
      <c r="Q166" s="9">
        <v>46082</v>
      </c>
      <c r="R166" s="10">
        <v>46112</v>
      </c>
      <c r="S166" s="39" t="s">
        <v>73</v>
      </c>
      <c r="T166" s="41" t="s">
        <v>74</v>
      </c>
      <c r="U166" s="14" t="s">
        <v>5</v>
      </c>
      <c r="V166" s="44">
        <v>297</v>
      </c>
      <c r="W166" s="45">
        <v>86</v>
      </c>
      <c r="X166" s="11">
        <f t="shared" si="7"/>
        <v>25542</v>
      </c>
    </row>
    <row r="167" spans="17:24" ht="15.75">
      <c r="Q167" s="9">
        <v>46082</v>
      </c>
      <c r="R167" s="10">
        <v>46112</v>
      </c>
      <c r="S167" s="39" t="s">
        <v>230</v>
      </c>
      <c r="T167" s="41" t="s">
        <v>231</v>
      </c>
      <c r="U167" s="14" t="s">
        <v>125</v>
      </c>
      <c r="V167" s="44">
        <v>173</v>
      </c>
      <c r="W167" s="45">
        <v>1</v>
      </c>
      <c r="X167" s="11">
        <f t="shared" si="7"/>
        <v>173</v>
      </c>
    </row>
    <row r="168" spans="17:24" ht="15.75">
      <c r="Q168" s="9">
        <v>46082</v>
      </c>
      <c r="R168" s="10">
        <v>46112</v>
      </c>
      <c r="S168" s="39" t="s">
        <v>75</v>
      </c>
      <c r="T168" s="41" t="s">
        <v>117</v>
      </c>
      <c r="U168" s="14" t="s">
        <v>5</v>
      </c>
      <c r="V168" s="44">
        <v>217.6</v>
      </c>
      <c r="W168" s="45">
        <v>26</v>
      </c>
      <c r="X168" s="11">
        <f t="shared" si="7"/>
        <v>5657.5999999999995</v>
      </c>
    </row>
    <row r="169" spans="17:24" ht="15.75">
      <c r="Q169" s="9">
        <v>46082</v>
      </c>
      <c r="R169" s="10">
        <v>46112</v>
      </c>
      <c r="S169" s="39" t="s">
        <v>139</v>
      </c>
      <c r="T169" s="41" t="s">
        <v>190</v>
      </c>
      <c r="U169" s="14" t="s">
        <v>5</v>
      </c>
      <c r="V169" s="44">
        <v>291</v>
      </c>
      <c r="W169" s="45">
        <v>103</v>
      </c>
      <c r="X169" s="11">
        <f t="shared" si="7"/>
        <v>29973</v>
      </c>
    </row>
    <row r="170" spans="17:24" ht="15.75">
      <c r="Q170" s="9">
        <v>46082</v>
      </c>
      <c r="R170" s="10">
        <v>46112</v>
      </c>
      <c r="S170" s="39" t="s">
        <v>360</v>
      </c>
      <c r="T170" s="41" t="s">
        <v>361</v>
      </c>
      <c r="U170" s="14" t="s">
        <v>114</v>
      </c>
      <c r="V170" s="44">
        <v>51</v>
      </c>
      <c r="W170" s="45">
        <v>50</v>
      </c>
      <c r="X170" s="11">
        <f t="shared" si="7"/>
        <v>2550</v>
      </c>
    </row>
    <row r="171" spans="17:24" ht="15.75">
      <c r="Q171" s="9">
        <v>46082</v>
      </c>
      <c r="R171" s="10">
        <v>46112</v>
      </c>
      <c r="S171" s="39" t="s">
        <v>364</v>
      </c>
      <c r="T171" s="41" t="s">
        <v>394</v>
      </c>
      <c r="U171" s="14" t="s">
        <v>6</v>
      </c>
      <c r="V171" s="44">
        <v>50</v>
      </c>
      <c r="W171" s="45">
        <v>200</v>
      </c>
      <c r="X171" s="11">
        <f t="shared" si="7"/>
        <v>10000</v>
      </c>
    </row>
    <row r="172" spans="17:24" ht="15.75">
      <c r="Q172" s="9">
        <v>46082</v>
      </c>
      <c r="R172" s="10">
        <v>46112</v>
      </c>
      <c r="S172" s="39" t="s">
        <v>291</v>
      </c>
      <c r="T172" s="41" t="s">
        <v>292</v>
      </c>
      <c r="U172" s="14" t="s">
        <v>109</v>
      </c>
      <c r="V172" s="44">
        <v>420.44</v>
      </c>
      <c r="W172" s="45">
        <v>4</v>
      </c>
      <c r="X172" s="11">
        <f t="shared" si="7"/>
        <v>1681.76</v>
      </c>
    </row>
    <row r="173" spans="17:24" ht="15.75">
      <c r="Q173" s="9">
        <v>46082</v>
      </c>
      <c r="R173" s="10">
        <v>46112</v>
      </c>
      <c r="S173" s="39" t="s">
        <v>12</v>
      </c>
      <c r="T173" s="41" t="s">
        <v>13</v>
      </c>
      <c r="U173" s="14" t="s">
        <v>14</v>
      </c>
      <c r="V173" s="44">
        <v>203.66</v>
      </c>
      <c r="W173" s="45">
        <v>111</v>
      </c>
      <c r="X173" s="11">
        <f t="shared" si="7"/>
        <v>22606.26</v>
      </c>
    </row>
    <row r="174" spans="17:24" ht="15.75">
      <c r="Q174" s="9">
        <v>46082</v>
      </c>
      <c r="R174" s="10">
        <v>46112</v>
      </c>
      <c r="S174" s="39" t="s">
        <v>77</v>
      </c>
      <c r="T174" s="41" t="s">
        <v>78</v>
      </c>
      <c r="U174" s="14" t="s">
        <v>6</v>
      </c>
      <c r="V174" s="44">
        <v>45</v>
      </c>
      <c r="W174" s="45">
        <v>269</v>
      </c>
      <c r="X174" s="11">
        <f t="shared" si="7"/>
        <v>12105</v>
      </c>
    </row>
    <row r="175" spans="17:24" ht="16.5" thickBot="1">
      <c r="Q175" s="9">
        <v>46082</v>
      </c>
      <c r="R175" s="10">
        <v>46112</v>
      </c>
      <c r="S175" s="39" t="s">
        <v>139</v>
      </c>
      <c r="T175" s="41" t="s">
        <v>395</v>
      </c>
      <c r="U175" s="14" t="s">
        <v>154</v>
      </c>
      <c r="V175" s="44">
        <v>39.6</v>
      </c>
      <c r="W175" s="45">
        <v>75</v>
      </c>
      <c r="X175" s="11">
        <f t="shared" si="7"/>
        <v>2970</v>
      </c>
    </row>
    <row r="176" spans="17:24" ht="15.75" thickBot="1">
      <c r="Q176" s="33" t="s">
        <v>142</v>
      </c>
      <c r="R176" s="33"/>
      <c r="S176" s="33"/>
      <c r="T176" s="33"/>
      <c r="U176" s="33"/>
      <c r="V176" s="33"/>
      <c r="W176" s="33"/>
      <c r="X176" s="33">
        <f>SUM(X11:X175)</f>
        <v>3655281.0345999999</v>
      </c>
    </row>
  </sheetData>
  <mergeCells count="2">
    <mergeCell ref="D115:F115"/>
    <mergeCell ref="D116:F116"/>
  </mergeCells>
  <pageMargins left="0.7" right="0.7" top="0.75" bottom="0.75" header="0.3" footer="0.3"/>
  <pageSetup paperSize="5" scale="30" fitToHeight="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Eyleen Sanchez</dc:creator>
  <cp:lastModifiedBy>Tatiana Victoria</cp:lastModifiedBy>
  <cp:lastPrinted>2026-04-21T13:49:41Z</cp:lastPrinted>
  <dcterms:created xsi:type="dcterms:W3CDTF">2023-04-10T18:21:03Z</dcterms:created>
  <dcterms:modified xsi:type="dcterms:W3CDTF">2026-04-21T13:54:02Z</dcterms:modified>
</cp:coreProperties>
</file>