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JUNIO\"/>
    </mc:Choice>
  </mc:AlternateContent>
  <xr:revisionPtr revIDLastSave="0" documentId="13_ncr:1_{97CF940B-F27A-4E2B-B1F1-2EDA7A0267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Hoja1!$A$10:$H$187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2" i="1" l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1" i="1"/>
  <c r="X187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1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H11" i="1"/>
  <c r="P187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18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Jinna Alcantara</author>
    <author>Leno</author>
  </authors>
  <commentList>
    <comment ref="D5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3" authorId="0" shapeId="0" xr:uid="{84AA5494-A6D0-4CFC-A23A-444280004186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3" authorId="1" shapeId="0" xr:uid="{1F5C9697-D69C-49F9-8232-FD309A841C74}">
      <text>
        <r>
          <rPr>
            <b/>
            <sz val="9"/>
            <color indexed="81"/>
            <rFont val="Tahoma"/>
            <family val="2"/>
          </rPr>
          <t>Leno: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<sst xmlns="http://schemas.openxmlformats.org/spreadsheetml/2006/main" count="1408" uniqueCount="397">
  <si>
    <t>DESCRIPCION</t>
  </si>
  <si>
    <t>UNIDAD DE MEDIDA</t>
  </si>
  <si>
    <t>ALI-0007</t>
  </si>
  <si>
    <t>GALON</t>
  </si>
  <si>
    <t>ALI-0004</t>
  </si>
  <si>
    <t>UNIDAD</t>
  </si>
  <si>
    <t>LIBRAS</t>
  </si>
  <si>
    <t>ALI-0022</t>
  </si>
  <si>
    <t>ALI-0016</t>
  </si>
  <si>
    <t>ALI-0017</t>
  </si>
  <si>
    <t>AUYAMA</t>
  </si>
  <si>
    <t>ALI-0023</t>
  </si>
  <si>
    <t>ALI-0021</t>
  </si>
  <si>
    <t>AZUCAR BLANCA 5 LBS</t>
  </si>
  <si>
    <t>PAQUETE</t>
  </si>
  <si>
    <t>ALI-0024</t>
  </si>
  <si>
    <t>ALI-297</t>
  </si>
  <si>
    <t>ALI-0040</t>
  </si>
  <si>
    <t>CARNE MOLIDA (RES)</t>
  </si>
  <si>
    <t>ALI-298</t>
  </si>
  <si>
    <t>ALI-308</t>
  </si>
  <si>
    <t>ALI-0001</t>
  </si>
  <si>
    <t>ALI-0383</t>
  </si>
  <si>
    <t>ENVASES PARA HABICHUELA</t>
  </si>
  <si>
    <t>ALI-386</t>
  </si>
  <si>
    <t>ALI-0071</t>
  </si>
  <si>
    <t>GALLETAS SODA (CAJA 20 UNID.)</t>
  </si>
  <si>
    <t>ALI-0075</t>
  </si>
  <si>
    <t>LBS</t>
  </si>
  <si>
    <t>ALI-0077</t>
  </si>
  <si>
    <t>GUINEOS VERDES</t>
  </si>
  <si>
    <t>ALI-0078</t>
  </si>
  <si>
    <t>ALI-0079</t>
  </si>
  <si>
    <t>HABICHUELA BLANCA</t>
  </si>
  <si>
    <t>ALI-401</t>
  </si>
  <si>
    <t>HUEVOS</t>
  </si>
  <si>
    <t>BARRA 5 LBS</t>
  </si>
  <si>
    <t>ALI-480</t>
  </si>
  <si>
    <t>ALI-0804</t>
  </si>
  <si>
    <t>JAMON PICNIC COCIDO 5.5 Lb</t>
  </si>
  <si>
    <t>ALI-371</t>
  </si>
  <si>
    <t>ALI-0691</t>
  </si>
  <si>
    <t>LECHE ENTERA  UHT 12/1 (LITROS)</t>
  </si>
  <si>
    <t>MAIZ DULCE.  LATA 115OZ</t>
  </si>
  <si>
    <t>ALI-0114</t>
  </si>
  <si>
    <t>MAIZENA NATURAL CAJA, 400 Grs</t>
  </si>
  <si>
    <t>ALI-0122</t>
  </si>
  <si>
    <t>ALI-0123</t>
  </si>
  <si>
    <t>MAYONESA TARRO DE 8 Lib)</t>
  </si>
  <si>
    <t>ALI-0278</t>
  </si>
  <si>
    <t>ALI-387</t>
  </si>
  <si>
    <t>ALI-0249</t>
  </si>
  <si>
    <t>ALI-330</t>
  </si>
  <si>
    <t>ALI-385</t>
  </si>
  <si>
    <t>PASTA DE TOMATE</t>
  </si>
  <si>
    <t>ALI-0162</t>
  </si>
  <si>
    <t>ALI-0169</t>
  </si>
  <si>
    <t>PLATOS DESECHABLES. #6</t>
  </si>
  <si>
    <t>PAQ. 1/25</t>
  </si>
  <si>
    <t>ALI-0930</t>
  </si>
  <si>
    <t>ALI-0243</t>
  </si>
  <si>
    <t>ALI-332</t>
  </si>
  <si>
    <t>ALI-399</t>
  </si>
  <si>
    <t>ALI-0191</t>
  </si>
  <si>
    <t>ALI-0194</t>
  </si>
  <si>
    <t>TOMATE BUGALU</t>
  </si>
  <si>
    <t>ALI-336</t>
  </si>
  <si>
    <t>ALI-0825</t>
  </si>
  <si>
    <t>VAINILLA BLANCA</t>
  </si>
  <si>
    <t>PAQUETES</t>
  </si>
  <si>
    <t>ALI-0820</t>
  </si>
  <si>
    <t>ALI-0208</t>
  </si>
  <si>
    <t>VIGA DE PAN SANDWICH</t>
  </si>
  <si>
    <t>ALI-0289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</si>
  <si>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</si>
  <si>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</si>
  <si>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</si>
  <si>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</si>
  <si>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</si>
  <si>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</si>
  <si>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  FECHA ADQUISICIÓN            MERCANCIA</t>
  </si>
  <si>
    <t>FECHA DE REGISTRO</t>
  </si>
  <si>
    <t xml:space="preserve">
VALOR PROMEDIO  UNITARIO 
EN RD$ 
</t>
  </si>
  <si>
    <t xml:space="preserve"> PERIODO ADQUISICIÓN               MERCANCIA</t>
  </si>
  <si>
    <t xml:space="preserve"> ACEITE DE SOYA 7.37 LITRO</t>
  </si>
  <si>
    <t>AJO ENTERO [LIBRAS]</t>
  </si>
  <si>
    <t>CUCHARA PLASTICA</t>
  </si>
  <si>
    <t>PAQUETE 40\1</t>
  </si>
  <si>
    <t>ALI-0031</t>
  </si>
  <si>
    <t>CODIGO INSTITUCIONAL</t>
  </si>
  <si>
    <t>ALI-0037</t>
  </si>
  <si>
    <t>ARROZ   SACO DE 125 LIBRAS</t>
  </si>
  <si>
    <t>ALI-0894</t>
  </si>
  <si>
    <t xml:space="preserve">HABICHUELA GIRA </t>
  </si>
  <si>
    <t>ALI-0302</t>
  </si>
  <si>
    <t xml:space="preserve">HARINA MAIZ MAZORCA </t>
  </si>
  <si>
    <t>ALI-322</t>
  </si>
  <si>
    <t xml:space="preserve">KETCHUP 7 LBS </t>
  </si>
  <si>
    <t xml:space="preserve">MOSTAZA </t>
  </si>
  <si>
    <t xml:space="preserve">CAJAS </t>
  </si>
  <si>
    <t>ALI-0170</t>
  </si>
  <si>
    <t xml:space="preserve">AVENA </t>
  </si>
  <si>
    <t xml:space="preserve">PAQUETES </t>
  </si>
  <si>
    <t>ALI-0341</t>
  </si>
  <si>
    <t>HARINA TRIGO 12/1</t>
  </si>
  <si>
    <t xml:space="preserve">FARDOS </t>
  </si>
  <si>
    <t>ALI-0282</t>
  </si>
  <si>
    <t xml:space="preserve">HIGADO DE RES </t>
  </si>
  <si>
    <t xml:space="preserve">CARTONES </t>
  </si>
  <si>
    <t xml:space="preserve">MANTEQUILLA </t>
  </si>
  <si>
    <t xml:space="preserve">LBS </t>
  </si>
  <si>
    <t>UNDS</t>
  </si>
  <si>
    <t>PLATOS DESECHABLES. #9</t>
  </si>
  <si>
    <t>VINAGRE BLANCO GALON</t>
  </si>
  <si>
    <t xml:space="preserve">ACEITE DE OLIVA LT 5 GLNS </t>
  </si>
  <si>
    <t>ALI-0733</t>
  </si>
  <si>
    <t xml:space="preserve">CAFÉ EN GRANOS PAQ. 3 LBS </t>
  </si>
  <si>
    <t>CAFE MOLIDO EMPAQUE  1 LIB.</t>
  </si>
  <si>
    <t xml:space="preserve">CANELA ENTERA </t>
  </si>
  <si>
    <t>CHOCORRICA 6.8 ONZ</t>
  </si>
  <si>
    <t>JUGO SANTAL 6.8 OZ -24/1</t>
  </si>
  <si>
    <t xml:space="preserve">UNIDAD </t>
  </si>
  <si>
    <t>ALI-144</t>
  </si>
  <si>
    <t xml:space="preserve">PASTA FIDEOS </t>
  </si>
  <si>
    <t>ALI-093</t>
  </si>
  <si>
    <t>PLATOS B. DOBLE HOT DOG 200/1</t>
  </si>
  <si>
    <t>ALI-013</t>
  </si>
  <si>
    <t>ALI-930</t>
  </si>
  <si>
    <t xml:space="preserve">QUESO BLANCO DE FREIR 5 LBS </t>
  </si>
  <si>
    <t>ALI-361</t>
  </si>
  <si>
    <t xml:space="preserve">QUESO DANES BARRA 5 LBS </t>
  </si>
  <si>
    <t>ALI-281</t>
  </si>
  <si>
    <t xml:space="preserve">QUESO CHEDDAR 5 LBS </t>
  </si>
  <si>
    <t>ALI-529</t>
  </si>
  <si>
    <t xml:space="preserve">SANDIA </t>
  </si>
  <si>
    <t>ALI-519</t>
  </si>
  <si>
    <t>TOTAL</t>
  </si>
  <si>
    <t>ALI-406</t>
  </si>
  <si>
    <t xml:space="preserve">GALLETAS DINO </t>
  </si>
  <si>
    <t xml:space="preserve">CAJA </t>
  </si>
  <si>
    <t>ALI-007</t>
  </si>
  <si>
    <t xml:space="preserve">GALLETAS CLUB SOCIAL </t>
  </si>
  <si>
    <t>ALI-0013</t>
  </si>
  <si>
    <t xml:space="preserve">APIO </t>
  </si>
  <si>
    <t>ALI-363</t>
  </si>
  <si>
    <t>CARNE RES NO. 7</t>
  </si>
  <si>
    <t>ALI-351</t>
  </si>
  <si>
    <t xml:space="preserve">UNDS </t>
  </si>
  <si>
    <t xml:space="preserve">LECHE EVAPORADA </t>
  </si>
  <si>
    <t>ALI-140</t>
  </si>
  <si>
    <t>ALI-294</t>
  </si>
  <si>
    <t>ALI-243</t>
  </si>
  <si>
    <t xml:space="preserve">SALAMI 3.5 LBS PREMIUM </t>
  </si>
  <si>
    <t xml:space="preserve">UND </t>
  </si>
  <si>
    <t>TAPAS ENVASES NO. 4 HABICHUELA</t>
  </si>
  <si>
    <t>ALI-772</t>
  </si>
  <si>
    <t>TRIGO NO. 2</t>
  </si>
  <si>
    <t>ALI-293</t>
  </si>
  <si>
    <t>VASOS DESECH. 4 OZ BIO</t>
  </si>
  <si>
    <t>ALI-827</t>
  </si>
  <si>
    <t>VASOS DESCH.S 7 ONZ. BIO</t>
  </si>
  <si>
    <t>VASOS DESECH. 8 OZ BIO</t>
  </si>
  <si>
    <t>VASOS DESCH. 12 ONZ. FOAM</t>
  </si>
  <si>
    <t>AZUCAR CREMA 5 LBS</t>
  </si>
  <si>
    <t>TUNA EN AGUA 66.4 OZ</t>
  </si>
  <si>
    <t>MELON</t>
  </si>
  <si>
    <t xml:space="preserve">COCOA DULCE </t>
  </si>
  <si>
    <t>HOJUELAS DE MAIZ  ( CAJA 1.5 kg)</t>
  </si>
  <si>
    <t>REPOLLO</t>
  </si>
  <si>
    <t xml:space="preserve">AJI MORRON </t>
  </si>
  <si>
    <t>ALI-0080</t>
  </si>
  <si>
    <t>HABICHUELA YACOMELO</t>
  </si>
  <si>
    <t xml:space="preserve">HABICHUELA NEGRA </t>
  </si>
  <si>
    <t xml:space="preserve">LENTEJAS </t>
  </si>
  <si>
    <t>ALI-108</t>
  </si>
  <si>
    <t xml:space="preserve">NUEZ MOSCADA </t>
  </si>
  <si>
    <t>ALI-344</t>
  </si>
  <si>
    <t>ALI-012</t>
  </si>
  <si>
    <t>ALI-009</t>
  </si>
  <si>
    <t>LECHE DE COCO 15 OZ</t>
  </si>
  <si>
    <t>ALI-393</t>
  </si>
  <si>
    <t xml:space="preserve">PAPEL ALUMINIO </t>
  </si>
  <si>
    <t>VINO CHEFF 1 LITRO 12/1</t>
  </si>
  <si>
    <t>PAPAS GRANEL</t>
  </si>
  <si>
    <t xml:space="preserve">SALSA CHINA </t>
  </si>
  <si>
    <t>UND</t>
  </si>
  <si>
    <t>GLNS</t>
  </si>
  <si>
    <t>ALI-0009</t>
  </si>
  <si>
    <t>ALI-946</t>
  </si>
  <si>
    <t>ALI-765</t>
  </si>
  <si>
    <t xml:space="preserve">CEBOLLA </t>
  </si>
  <si>
    <t xml:space="preserve">JAMON DE PECHUGA DE PAVO </t>
  </si>
  <si>
    <t xml:space="preserve">LECHUGA ROMANA </t>
  </si>
  <si>
    <t>ALI-113</t>
  </si>
  <si>
    <t>ALI-848</t>
  </si>
  <si>
    <t xml:space="preserve">LIMON PERSA </t>
  </si>
  <si>
    <t xml:space="preserve">PAQUETE </t>
  </si>
  <si>
    <t xml:space="preserve">MERO BASA </t>
  </si>
  <si>
    <t>ALI-328</t>
  </si>
  <si>
    <t xml:space="preserve">PASTA ESPAGUETTIS </t>
  </si>
  <si>
    <t>ALI-860</t>
  </si>
  <si>
    <t>PASTA LASAGNA 24/1</t>
  </si>
  <si>
    <t>ALI-329</t>
  </si>
  <si>
    <t>PASTA ESPIRALES 20/1</t>
  </si>
  <si>
    <t>ALI-272</t>
  </si>
  <si>
    <t xml:space="preserve">PASTA MOSTACHOLIS </t>
  </si>
  <si>
    <t>ALI-309</t>
  </si>
  <si>
    <t xml:space="preserve">PLATANOS VERDES </t>
  </si>
  <si>
    <t>ALI-374</t>
  </si>
  <si>
    <t>REFRESCOS SABORES 13.5 OZ 12/1</t>
  </si>
  <si>
    <t>ALI-191</t>
  </si>
  <si>
    <t>TAPAS PARA VASOS NO 12</t>
  </si>
  <si>
    <t>ALI-172</t>
  </si>
  <si>
    <t>ALI-620</t>
  </si>
  <si>
    <t>TORTILLA DE TRIGO MARIA 20/1</t>
  </si>
  <si>
    <t>ALI-0137</t>
  </si>
  <si>
    <t xml:space="preserve">VIGA DE PAN INTEGRAL </t>
  </si>
  <si>
    <t>ALI-884</t>
  </si>
  <si>
    <t>AGUA BOTELLITAS FARDO 20/1</t>
  </si>
  <si>
    <t>ALI-255</t>
  </si>
  <si>
    <t>BIZCOCHITO ESPONJOSO</t>
  </si>
  <si>
    <t>ALI-119</t>
  </si>
  <si>
    <t>CARNE REB. MASA  FRESCA CERDO</t>
  </si>
  <si>
    <t>ALI-799</t>
  </si>
  <si>
    <t xml:space="preserve">HIELO FUNDAS </t>
  </si>
  <si>
    <t xml:space="preserve">FUNDAS </t>
  </si>
  <si>
    <t>ALI-931</t>
  </si>
  <si>
    <t>LONGANIZA GRUESA PREM.</t>
  </si>
  <si>
    <t xml:space="preserve">FDAS </t>
  </si>
  <si>
    <t>ALI-340</t>
  </si>
  <si>
    <t>PASAS LIGO 250GR</t>
  </si>
  <si>
    <t>ALI-527</t>
  </si>
  <si>
    <t xml:space="preserve">PLATANOS MADUROS </t>
  </si>
  <si>
    <t>ALI-0096</t>
  </si>
  <si>
    <t>PULPA CHINOLA CONCENTRADO</t>
  </si>
  <si>
    <t xml:space="preserve">GALON </t>
  </si>
  <si>
    <t>ALI-886</t>
  </si>
  <si>
    <t>ALI-0025</t>
  </si>
  <si>
    <t xml:space="preserve">BERENJENA </t>
  </si>
  <si>
    <t>ALI-0034</t>
  </si>
  <si>
    <t xml:space="preserve">CHULETA AHUMADA </t>
  </si>
  <si>
    <t>ALI-035</t>
  </si>
  <si>
    <t>ALI-947</t>
  </si>
  <si>
    <t xml:space="preserve">GALLETAS DE LECHE </t>
  </si>
  <si>
    <t xml:space="preserve">HABICHUELAS ROJAS </t>
  </si>
  <si>
    <t>ALI-0093</t>
  </si>
  <si>
    <t xml:space="preserve">JENGIBRE </t>
  </si>
  <si>
    <t>ALI-749</t>
  </si>
  <si>
    <t xml:space="preserve">PAN MOLIDO 1LB </t>
  </si>
  <si>
    <t xml:space="preserve">SERVILLETAS FARDOS </t>
  </si>
  <si>
    <t>ALI-560</t>
  </si>
  <si>
    <t xml:space="preserve">BROCOLI CONGELADO </t>
  </si>
  <si>
    <t>ALI-563</t>
  </si>
  <si>
    <t>COLIFLOR CONGELADO</t>
  </si>
  <si>
    <t>ALI-561</t>
  </si>
  <si>
    <t xml:space="preserve">VEGETALES CONGELADOS MIXTOS </t>
  </si>
  <si>
    <t>COMPOTA CHUPETE 24-1</t>
  </si>
  <si>
    <t>ALI-893</t>
  </si>
  <si>
    <t xml:space="preserve">GANDULES VERDES EN LATA </t>
  </si>
  <si>
    <t>ALI-562</t>
  </si>
  <si>
    <t xml:space="preserve">GUISANTES VERDES CONGELADOS 22 LBS </t>
  </si>
  <si>
    <t xml:space="preserve">PAPEL FILM  NO.18  </t>
  </si>
  <si>
    <t>ALI-335</t>
  </si>
  <si>
    <t xml:space="preserve">PAPEL ENCERADO </t>
  </si>
  <si>
    <t>ALI-220</t>
  </si>
  <si>
    <t xml:space="preserve">PLATOS SANCOCHEROS CON TAPA </t>
  </si>
  <si>
    <t xml:space="preserve">PETIT POIS 15 OZ </t>
  </si>
  <si>
    <t>CAF-179</t>
  </si>
  <si>
    <t xml:space="preserve">PLASTICOMBOS </t>
  </si>
  <si>
    <t>ALI-0132</t>
  </si>
  <si>
    <t xml:space="preserve">SALCHICHA PREMIUM </t>
  </si>
  <si>
    <t>ALI-078</t>
  </si>
  <si>
    <t>TAYOTA</t>
  </si>
  <si>
    <t>ALI-464</t>
  </si>
  <si>
    <t>TOMATE PELADO ENLATADO</t>
  </si>
  <si>
    <t>ALI-303</t>
  </si>
  <si>
    <t>YOGURT VARIADO 8 OZ 12/1</t>
  </si>
  <si>
    <t xml:space="preserve">UDS </t>
  </si>
  <si>
    <t>LB</t>
  </si>
  <si>
    <t>ALI-389</t>
  </si>
  <si>
    <t xml:space="preserve">LECHUGA RIZADA </t>
  </si>
  <si>
    <t>CAF-176</t>
  </si>
  <si>
    <t xml:space="preserve">CHERRY POTES </t>
  </si>
  <si>
    <t xml:space="preserve">GELATINA </t>
  </si>
  <si>
    <t>ALI-131</t>
  </si>
  <si>
    <t xml:space="preserve">NARANJA VALENCIANA </t>
  </si>
  <si>
    <t>CAF-130</t>
  </si>
  <si>
    <t xml:space="preserve">ÑAME BLANCO </t>
  </si>
  <si>
    <t>ALI-155</t>
  </si>
  <si>
    <t xml:space="preserve">PECHUGA POLLO FILETE </t>
  </si>
  <si>
    <t>QUESO CREMA DE 1 LB</t>
  </si>
  <si>
    <t xml:space="preserve">QUESO CREMA PHILADELFIA </t>
  </si>
  <si>
    <t>ALI-564</t>
  </si>
  <si>
    <t xml:space="preserve">RULO </t>
  </si>
  <si>
    <t xml:space="preserve">SAL,  TARROS </t>
  </si>
  <si>
    <t>ALI-196</t>
  </si>
  <si>
    <t xml:space="preserve">TORTILLA INTEGRAL </t>
  </si>
  <si>
    <t xml:space="preserve">POLLO </t>
  </si>
  <si>
    <t xml:space="preserve">TOMATE ENSALADA </t>
  </si>
  <si>
    <t>CAF-0040</t>
  </si>
  <si>
    <t xml:space="preserve">ALBAHACA FRESCA </t>
  </si>
  <si>
    <t>ALI-0005</t>
  </si>
  <si>
    <t xml:space="preserve">AJI CUBANELA </t>
  </si>
  <si>
    <t xml:space="preserve">LIBRAS </t>
  </si>
  <si>
    <t>ALI-875</t>
  </si>
  <si>
    <t xml:space="preserve">ARBEJAS </t>
  </si>
  <si>
    <t>ALI-872</t>
  </si>
  <si>
    <t xml:space="preserve">BICARBONATO SODIO </t>
  </si>
  <si>
    <t>ALI-0052</t>
  </si>
  <si>
    <t>CILANTRO ANCHO-ATADO</t>
  </si>
  <si>
    <t>PAQ.</t>
  </si>
  <si>
    <t xml:space="preserve">CILANTRO ATADO -VERDURA </t>
  </si>
  <si>
    <t>AL288</t>
  </si>
  <si>
    <t xml:space="preserve">COSTILLA FRESCA DE CERDO </t>
  </si>
  <si>
    <t>ALI-289</t>
  </si>
  <si>
    <t>COSTILLA DE RES -PECHO</t>
  </si>
  <si>
    <t>ALI-0061</t>
  </si>
  <si>
    <t xml:space="preserve">ESPINACA </t>
  </si>
  <si>
    <t>ALI-876</t>
  </si>
  <si>
    <t xml:space="preserve">GARBANZOS SECOS GRANEL </t>
  </si>
  <si>
    <t>ALI-703</t>
  </si>
  <si>
    <t xml:space="preserve">OREGANO ENTERO </t>
  </si>
  <si>
    <t>ALI-257</t>
  </si>
  <si>
    <t xml:space="preserve">PATAS DE CERDO </t>
  </si>
  <si>
    <t>ALI-506</t>
  </si>
  <si>
    <t xml:space="preserve">PEPINO </t>
  </si>
  <si>
    <t>PIÑA DULCE</t>
  </si>
  <si>
    <t>ALI-530</t>
  </si>
  <si>
    <t xml:space="preserve">REPOLLO MORADO </t>
  </si>
  <si>
    <t>ALI-036</t>
  </si>
  <si>
    <t>TOMATE CHERRY</t>
  </si>
  <si>
    <t>ALI-215</t>
  </si>
  <si>
    <t>ALI-217</t>
  </si>
  <si>
    <t xml:space="preserve">YOGURT SIN AZUCAR </t>
  </si>
  <si>
    <t>CARNE MOLIDA DE POLLO</t>
  </si>
  <si>
    <t>CARNE DE RES FM</t>
  </si>
  <si>
    <t>ALI-097</t>
  </si>
  <si>
    <t xml:space="preserve">CHISPAS CHOCOLATE </t>
  </si>
  <si>
    <t>ALI-928</t>
  </si>
  <si>
    <t xml:space="preserve">CHULETA FRESCA REBANADA </t>
  </si>
  <si>
    <t>ALI-152</t>
  </si>
  <si>
    <t>CREMA DE LECHE 48/1</t>
  </si>
  <si>
    <t>GUANDULES SECO</t>
  </si>
  <si>
    <t>HABICHUELA ROJA LINDA 6/1</t>
  </si>
  <si>
    <t>UNIDAD 6/1</t>
  </si>
  <si>
    <t>HABICHUELA NEGRA LINDA 6/1</t>
  </si>
  <si>
    <t>GARBANZOS LINDA 6/1</t>
  </si>
  <si>
    <t>ALI-370</t>
  </si>
  <si>
    <t xml:space="preserve">JUGO CONCENTRADO FRUIT PUNCH </t>
  </si>
  <si>
    <t xml:space="preserve">GLNS </t>
  </si>
  <si>
    <t>ALI-0100</t>
  </si>
  <si>
    <t xml:space="preserve">LECHE CONDENSADA </t>
  </si>
  <si>
    <t>ALI-0051</t>
  </si>
  <si>
    <t xml:space="preserve">LOMO DE CERDO </t>
  </si>
  <si>
    <t>PIERNA DE CERDO REBANADA</t>
  </si>
  <si>
    <t xml:space="preserve">PUERRO </t>
  </si>
  <si>
    <t>ALI-225</t>
  </si>
  <si>
    <t xml:space="preserve">REMOLACHA </t>
  </si>
  <si>
    <t>ALI-305</t>
  </si>
  <si>
    <t xml:space="preserve">SALSA INGLESA </t>
  </si>
  <si>
    <t>YAUTIA MORADA</t>
  </si>
  <si>
    <t>ZUCHINNI</t>
  </si>
  <si>
    <t>ALI-0070</t>
  </si>
  <si>
    <t>AL731</t>
  </si>
  <si>
    <t>ALI-540</t>
  </si>
  <si>
    <t>ALI-0083</t>
  </si>
  <si>
    <t>ALI-698</t>
  </si>
  <si>
    <t>ALI-730</t>
  </si>
  <si>
    <t>ALI-252</t>
  </si>
  <si>
    <t>ALI-248</t>
  </si>
  <si>
    <t>ALI-302</t>
  </si>
  <si>
    <t>ALI-218</t>
  </si>
  <si>
    <t xml:space="preserve">BATATA </t>
  </si>
  <si>
    <t>BERRO</t>
  </si>
  <si>
    <t xml:space="preserve">FILETE DE DORADO </t>
  </si>
  <si>
    <t xml:space="preserve">HARINA EL NEGRITO </t>
  </si>
  <si>
    <t xml:space="preserve">RABANO FRESCO </t>
  </si>
  <si>
    <t>SALCHICHA JAJA 15ONZ</t>
  </si>
  <si>
    <t>SARDINA EN AGUA 95 G</t>
  </si>
  <si>
    <t>TILAPIA ROJA FILETE</t>
  </si>
  <si>
    <t>YOGURT GLN 3285 ML</t>
  </si>
  <si>
    <t xml:space="preserve">YUCA </t>
  </si>
  <si>
    <t xml:space="preserve">PAQ </t>
  </si>
  <si>
    <t>LECHOZA</t>
  </si>
  <si>
    <t>HABICHUELA BLANCA LINDA  6/1</t>
  </si>
  <si>
    <t>LECHE DESCREMADA 12/1 LITROS</t>
  </si>
  <si>
    <t>PAN DE HOT DOG</t>
  </si>
  <si>
    <t>PANZA DE MONDONGO</t>
  </si>
  <si>
    <t xml:space="preserve">VAINITA </t>
  </si>
  <si>
    <t>YAUTIA AMARILLA</t>
  </si>
  <si>
    <t>YAUTIA BLANCA</t>
  </si>
  <si>
    <t xml:space="preserve">  CONSOLIDADO DE  ALMACEN DE ALIMENTOS DEL TRIMESTRE ABRIL-JUNIO 2026</t>
  </si>
  <si>
    <t>EXISTENCIA AL 30 ABRIL</t>
  </si>
  <si>
    <t>EXISTENCIA AL 31 DE MAYO</t>
  </si>
  <si>
    <t>EXISTENCIA AL 30 DE JUNIO</t>
  </si>
  <si>
    <t>PREPARADO POR:</t>
  </si>
  <si>
    <t>Eyleen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</si>
</sst>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[$$-540A]* #,##0.00_ ;_-[$$-540A]* \-#,##0.00\ ;_-[$$-540A]* &quot;-&quot;??_ ;_-@_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 "/>
    </font>
    <font>
      <sz val="10"/>
      <name val="Arial"/>
      <family val="2"/>
    </font>
    <font>
      <i/>
      <sz val="10"/>
      <color rgb="FF000000"/>
      <name val="Arial "/>
    </font>
    <font>
      <sz val="10"/>
      <name val="Arial "/>
    </font>
    <font>
      <i/>
      <sz val="10"/>
      <name val="Arial"/>
      <family val="2"/>
    </font>
    <font>
      <i/>
      <sz val="10"/>
      <name val="Arial "/>
    </font>
    <font>
      <b/>
      <sz val="10"/>
      <name val="Arial "/>
    </font>
    <font>
      <b/>
      <sz val="10"/>
      <name val="Arial"/>
      <family val="2"/>
    </font>
    <font>
      <b/>
      <sz val="10"/>
      <color rgb="FF000000"/>
      <name val="Arial 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A3DB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9" fillId="0" borderId="3" xfId="0" applyNumberFormat="1" applyFont="1" applyBorder="1" applyAlignment="1">
      <alignment horizontal="center"/>
    </xf>
    <xf numFmtId="14" fontId="10" fillId="2" borderId="3" xfId="0" applyNumberFormat="1" applyFont="1" applyFill="1" applyBorder="1" applyAlignment="1">
      <alignment horizontal="center" vertical="center"/>
    </xf>
    <xf numFmtId="165" fontId="10" fillId="2" borderId="3" xfId="0" applyNumberFormat="1" applyFont="1" applyFill="1" applyBorder="1" applyAlignment="1">
      <alignment horizontal="center" vertical="center"/>
    </xf>
    <xf numFmtId="14" fontId="11" fillId="0" borderId="3" xfId="0" applyNumberFormat="1" applyFont="1" applyBorder="1"/>
    <xf numFmtId="0" fontId="12" fillId="2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14" fontId="11" fillId="0" borderId="4" xfId="0" applyNumberFormat="1" applyFont="1" applyBorder="1"/>
    <xf numFmtId="0" fontId="12" fillId="2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43" fontId="0" fillId="0" borderId="0" xfId="2" applyFont="1"/>
    <xf numFmtId="43" fontId="6" fillId="5" borderId="1" xfId="2" applyFont="1" applyFill="1" applyBorder="1" applyAlignment="1">
      <alignment horizontal="center" vertical="center" wrapText="1"/>
    </xf>
    <xf numFmtId="43" fontId="13" fillId="4" borderId="3" xfId="2" applyFont="1" applyFill="1" applyBorder="1" applyAlignment="1">
      <alignment horizontal="center" vertical="center"/>
    </xf>
    <xf numFmtId="43" fontId="13" fillId="2" borderId="3" xfId="2" applyFont="1" applyFill="1" applyBorder="1" applyAlignment="1">
      <alignment horizontal="center" vertical="center"/>
    </xf>
    <xf numFmtId="43" fontId="13" fillId="4" borderId="4" xfId="2" applyFont="1" applyFill="1" applyBorder="1" applyAlignment="1">
      <alignment horizontal="center" vertical="center"/>
    </xf>
    <xf numFmtId="43" fontId="3" fillId="4" borderId="0" xfId="2" applyFont="1" applyFill="1" applyAlignment="1">
      <alignment horizontal="center"/>
    </xf>
    <xf numFmtId="43" fontId="5" fillId="5" borderId="1" xfId="2" applyFont="1" applyFill="1" applyBorder="1" applyAlignment="1">
      <alignment horizontal="center" vertical="center" wrapText="1"/>
    </xf>
    <xf numFmtId="43" fontId="10" fillId="4" borderId="3" xfId="2" applyFont="1" applyFill="1" applyBorder="1" applyAlignment="1">
      <alignment horizontal="center" vertical="center"/>
    </xf>
    <xf numFmtId="43" fontId="10" fillId="2" borderId="3" xfId="2" applyFont="1" applyFill="1" applyBorder="1" applyAlignment="1">
      <alignment horizontal="center" vertical="center"/>
    </xf>
    <xf numFmtId="43" fontId="10" fillId="4" borderId="4" xfId="2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/>
    </xf>
    <xf numFmtId="14" fontId="13" fillId="0" borderId="3" xfId="0" applyNumberFormat="1" applyFont="1" applyBorder="1"/>
    <xf numFmtId="0" fontId="15" fillId="2" borderId="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vertical="center"/>
    </xf>
    <xf numFmtId="14" fontId="16" fillId="0" borderId="3" xfId="0" applyNumberFormat="1" applyFont="1" applyBorder="1"/>
    <xf numFmtId="0" fontId="17" fillId="2" borderId="3" xfId="0" applyFont="1" applyFill="1" applyBorder="1" applyAlignment="1">
      <alignment vertical="center"/>
    </xf>
    <xf numFmtId="4" fontId="13" fillId="2" borderId="3" xfId="1" applyNumberFormat="1" applyFont="1" applyFill="1" applyBorder="1" applyAlignment="1">
      <alignment horizontal="center" vertical="center"/>
    </xf>
    <xf numFmtId="3" fontId="13" fillId="4" borderId="3" xfId="0" applyNumberFormat="1" applyFont="1" applyFill="1" applyBorder="1" applyAlignment="1">
      <alignment horizontal="center" vertical="center"/>
    </xf>
    <xf numFmtId="4" fontId="16" fillId="2" borderId="3" xfId="1" applyNumberFormat="1" applyFont="1" applyFill="1" applyBorder="1" applyAlignment="1">
      <alignment horizontal="center" vertical="center"/>
    </xf>
    <xf numFmtId="43" fontId="13" fillId="2" borderId="4" xfId="2" applyFont="1" applyFill="1" applyBorder="1" applyAlignment="1">
      <alignment horizontal="center" vertical="center"/>
    </xf>
    <xf numFmtId="0" fontId="0" fillId="0" borderId="3" xfId="0" applyBorder="1"/>
    <xf numFmtId="43" fontId="0" fillId="0" borderId="3" xfId="2" applyFont="1" applyBorder="1"/>
    <xf numFmtId="0" fontId="9" fillId="0" borderId="3" xfId="0" applyFont="1" applyBorder="1"/>
    <xf numFmtId="14" fontId="9" fillId="0" borderId="4" xfId="0" applyNumberFormat="1" applyFont="1" applyBorder="1" applyAlignment="1">
      <alignment horizontal="center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4" xfId="0" applyBorder="1"/>
    <xf numFmtId="43" fontId="0" fillId="0" borderId="4" xfId="2" applyFont="1" applyBorder="1"/>
    <xf numFmtId="165" fontId="13" fillId="2" borderId="4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6" xfId="0" applyFont="1" applyFill="1" applyBorder="1" applyAlignment="1">
      <alignment horizontal="center"/>
    </xf>
    <xf numFmtId="43" fontId="2" fillId="6" borderId="6" xfId="2" applyFont="1" applyFill="1" applyBorder="1"/>
    <xf numFmtId="165" fontId="2" fillId="6" borderId="7" xfId="0" applyNumberFormat="1" applyFont="1" applyFill="1" applyBorder="1"/>
    <xf numFmtId="14" fontId="13" fillId="0" borderId="4" xfId="0" applyNumberFormat="1" applyFont="1" applyBorder="1"/>
    <xf numFmtId="0" fontId="15" fillId="2" borderId="4" xfId="0" applyFont="1" applyFill="1" applyBorder="1" applyAlignment="1">
      <alignment vertical="center"/>
    </xf>
    <xf numFmtId="43" fontId="10" fillId="2" borderId="4" xfId="2" applyFont="1" applyFill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/>
    </xf>
    <xf numFmtId="14" fontId="16" fillId="0" borderId="3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5" borderId="2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/>
    </xf>
    <xf numFmtId="14" fontId="10" fillId="2" borderId="3" xfId="0" applyNumberFormat="1" applyFont="1" applyFill="1" applyBorder="1" applyAlignment="1">
      <alignment horizontal="left" vertical="center"/>
    </xf>
    <xf numFmtId="14" fontId="10" fillId="2" borderId="4" xfId="0" applyNumberFormat="1" applyFont="1" applyFill="1" applyBorder="1" applyAlignment="1">
      <alignment horizontal="left" vertical="center"/>
    </xf>
    <xf numFmtId="14" fontId="3" fillId="6" borderId="6" xfId="0" applyNumberFormat="1" applyFont="1" applyFill="1" applyBorder="1" applyAlignment="1">
      <alignment horizontal="center"/>
    </xf>
    <xf numFmtId="14" fontId="6" fillId="7" borderId="6" xfId="0" applyNumberFormat="1" applyFont="1" applyFill="1" applyBorder="1" applyAlignment="1">
      <alignment horizontal="left" vertical="center"/>
    </xf>
    <xf numFmtId="14" fontId="19" fillId="6" borderId="6" xfId="0" applyNumberFormat="1" applyFont="1" applyFill="1" applyBorder="1"/>
    <xf numFmtId="0" fontId="18" fillId="7" borderId="6" xfId="0" applyFont="1" applyFill="1" applyBorder="1" applyAlignment="1">
      <alignment vertical="center"/>
    </xf>
    <xf numFmtId="0" fontId="20" fillId="7" borderId="6" xfId="0" applyFont="1" applyFill="1" applyBorder="1" applyAlignment="1">
      <alignment vertical="center"/>
    </xf>
    <xf numFmtId="43" fontId="2" fillId="6" borderId="7" xfId="0" applyNumberFormat="1" applyFont="1" applyFill="1" applyBorder="1"/>
    <xf numFmtId="4" fontId="13" fillId="2" borderId="4" xfId="1" applyNumberFormat="1" applyFont="1" applyFill="1" applyBorder="1" applyAlignment="1">
      <alignment horizontal="center" vertical="center"/>
    </xf>
    <xf numFmtId="3" fontId="13" fillId="4" borderId="4" xfId="0" applyNumberFormat="1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/>
    </xf>
    <xf numFmtId="165" fontId="0" fillId="0" borderId="0" xfId="0" applyNumberFormat="1"/>
    <xf numFmtId="14" fontId="9" fillId="0" borderId="3" xfId="0" applyNumberFormat="1" applyFont="1" applyFill="1" applyBorder="1" applyAlignment="1">
      <alignment horizontal="center"/>
    </xf>
    <xf numFmtId="14" fontId="10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/>
    <xf numFmtId="43" fontId="13" fillId="0" borderId="3" xfId="2" applyFont="1" applyFill="1" applyBorder="1" applyAlignment="1">
      <alignment horizontal="center" vertical="center"/>
    </xf>
    <xf numFmtId="43" fontId="0" fillId="0" borderId="3" xfId="2" applyFont="1" applyFill="1" applyBorder="1"/>
    <xf numFmtId="165" fontId="13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left" vertical="center"/>
    </xf>
    <xf numFmtId="14" fontId="13" fillId="0" borderId="3" xfId="0" applyNumberFormat="1" applyFont="1" applyFill="1" applyBorder="1"/>
    <xf numFmtId="0" fontId="15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43" fontId="10" fillId="0" borderId="3" xfId="2" applyFont="1" applyFill="1" applyBorder="1" applyAlignment="1">
      <alignment horizontal="center" vertical="center"/>
    </xf>
    <xf numFmtId="4" fontId="13" fillId="0" borderId="3" xfId="1" applyNumberFormat="1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43" fontId="2" fillId="6" borderId="7" xfId="2" applyFont="1" applyFill="1" applyBorder="1"/>
    <xf numFmtId="0" fontId="2" fillId="0" borderId="0" xfId="0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238125</xdr:colOff>
      <xdr:row>1</xdr:row>
      <xdr:rowOff>38100</xdr:rowOff>
    </xdr:from>
    <xdr:to>
      <xdr:col>24</xdr:col>
      <xdr:colOff>9525</xdr:colOff>
      <xdr:row>8</xdr:row>
      <xdr:rowOff>56508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0FFEF20-96CD-F89D-216E-2767B1BBD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813625" y="228600"/>
          <a:ext cx="1152525" cy="13900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sanchez\Downloads\ENTRADA%20Y%20SALIDA%20DE%20ABRIL%202026%20(1).xlsx" TargetMode="External"/><Relationship Id="rId1" Type="http://schemas.openxmlformats.org/officeDocument/2006/relationships/externalLinkPath" Target="file:///C:\Users\esanchez\Downloads\ENTRADA%20Y%20SALIDA%20DE%20ABRIL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  <sheetName val="Hoja4"/>
      <sheetName val="Hoja5"/>
    </sheetNames>
    <sheetDataSet>
      <sheetData sheetId="0">
        <row r="8">
          <cell r="D8" t="str">
            <v xml:space="preserve"> ACEITE DE SOYA 7.37 LITRO</v>
          </cell>
        </row>
        <row r="9">
          <cell r="D9" t="str">
            <v xml:space="preserve">ACEITE DE OLIVA LT 5 GLNS </v>
          </cell>
        </row>
        <row r="12">
          <cell r="D12" t="str">
            <v>AGUA BOTELLITAS FARDO 20/1</v>
          </cell>
        </row>
        <row r="13">
          <cell r="D13" t="str">
            <v xml:space="preserve">ALBAHACA FRESCA </v>
          </cell>
        </row>
        <row r="16">
          <cell r="D16" t="str">
            <v>AJO ENTERO [LIBRAS]</v>
          </cell>
        </row>
        <row r="18">
          <cell r="D18" t="str">
            <v>ARROZ   SACO DE 125 LIBRAS</v>
          </cell>
        </row>
        <row r="19">
          <cell r="D19" t="str">
            <v xml:space="preserve">AJI CUBANELA </v>
          </cell>
        </row>
        <row r="20">
          <cell r="D20" t="str">
            <v xml:space="preserve">AJI MORRON </v>
          </cell>
        </row>
        <row r="23">
          <cell r="D23" t="str">
            <v xml:space="preserve">APIO </v>
          </cell>
        </row>
        <row r="24">
          <cell r="D24" t="str">
            <v xml:space="preserve">ARBEJAS </v>
          </cell>
        </row>
        <row r="25">
          <cell r="D25" t="str">
            <v>AUYAMA</v>
          </cell>
        </row>
        <row r="26">
          <cell r="D26" t="str">
            <v xml:space="preserve">AVENA </v>
          </cell>
        </row>
        <row r="27">
          <cell r="D27" t="str">
            <v xml:space="preserve">YOGURT SIN AZUCAR </v>
          </cell>
        </row>
        <row r="29">
          <cell r="D29" t="str">
            <v>AZUCAR CREMA 5 LBS</v>
          </cell>
        </row>
        <row r="32">
          <cell r="D32" t="str">
            <v xml:space="preserve">BERENJENA </v>
          </cell>
        </row>
        <row r="34">
          <cell r="D34" t="str">
            <v xml:space="preserve">BICARBONATO SODIO </v>
          </cell>
        </row>
        <row r="35">
          <cell r="D35" t="str">
            <v>BIZCOCHITO ESPONJOSO</v>
          </cell>
        </row>
        <row r="36">
          <cell r="D36" t="str">
            <v xml:space="preserve">BROCOLI CONGELADO </v>
          </cell>
        </row>
        <row r="37">
          <cell r="D37" t="str">
            <v xml:space="preserve">CAFÉ EN GRANOS PAQ. 3 LBS </v>
          </cell>
        </row>
        <row r="38">
          <cell r="D38" t="str">
            <v>CAFE MOLIDO EMPAQUE  1 LIB.</v>
          </cell>
        </row>
        <row r="39">
          <cell r="D39" t="str">
            <v xml:space="preserve">CANELA ENTERA </v>
          </cell>
        </row>
        <row r="40">
          <cell r="D40" t="str">
            <v>CARNE MOLIDA (RES)</v>
          </cell>
        </row>
        <row r="41">
          <cell r="D41" t="str">
            <v>CARNE MOLIDA DE POLLO</v>
          </cell>
        </row>
        <row r="42">
          <cell r="D42" t="str">
            <v>CILANTRO ANCHO-ATADO</v>
          </cell>
        </row>
        <row r="43">
          <cell r="D43" t="str">
            <v xml:space="preserve">CILANTRO ATADO -VERDURA </v>
          </cell>
        </row>
        <row r="45">
          <cell r="D45" t="str">
            <v>CARNE DE RES FM</v>
          </cell>
        </row>
        <row r="46">
          <cell r="D46" t="str">
            <v>CARNE RES NO. 7</v>
          </cell>
        </row>
        <row r="47">
          <cell r="D47" t="str">
            <v>CARNE REB. MASA  FRESCA CERDO</v>
          </cell>
        </row>
        <row r="49">
          <cell r="D49" t="str">
            <v xml:space="preserve">CEBOLLA </v>
          </cell>
        </row>
        <row r="52">
          <cell r="D52" t="str">
            <v xml:space="preserve">CHERRY POTES </v>
          </cell>
        </row>
        <row r="53">
          <cell r="D53" t="str">
            <v xml:space="preserve">CHISPAS CHOCOLATE </v>
          </cell>
        </row>
        <row r="54">
          <cell r="D54" t="str">
            <v xml:space="preserve">CHULETA AHUMADA </v>
          </cell>
        </row>
        <row r="56">
          <cell r="D56" t="str">
            <v>COMPOTA CHUPETE 24-1</v>
          </cell>
        </row>
        <row r="57">
          <cell r="D57" t="str">
            <v xml:space="preserve">COCOA DULCE </v>
          </cell>
        </row>
        <row r="58">
          <cell r="D58" t="str">
            <v>COLIFLOR CONGELADO</v>
          </cell>
        </row>
        <row r="60">
          <cell r="D60" t="str">
            <v xml:space="preserve">COSTILLA FRESCA DE CERDO </v>
          </cell>
        </row>
        <row r="61">
          <cell r="D61" t="str">
            <v>COSTILLA DE RES -PECHO</v>
          </cell>
        </row>
        <row r="62">
          <cell r="D62" t="str">
            <v>CHOCORRICA 6.8 ONZ</v>
          </cell>
        </row>
        <row r="66">
          <cell r="D66" t="str">
            <v xml:space="preserve">CHULETA FRESCA REBANADA </v>
          </cell>
        </row>
        <row r="67">
          <cell r="D67" t="str">
            <v>CREMA DE LECHE 48/1</v>
          </cell>
        </row>
        <row r="68">
          <cell r="D68" t="str">
            <v>CUCHARA PLASTICA</v>
          </cell>
        </row>
        <row r="69">
          <cell r="D69" t="str">
            <v>TAPAS ENVASES NO. 4 HABICHUELA</v>
          </cell>
        </row>
        <row r="70">
          <cell r="D70" t="str">
            <v xml:space="preserve">ESPINACA </v>
          </cell>
        </row>
        <row r="78">
          <cell r="D78" t="str">
            <v xml:space="preserve">GARBANZOS SECOS GRANEL </v>
          </cell>
        </row>
        <row r="79">
          <cell r="D79" t="str">
            <v xml:space="preserve">GELATINA </v>
          </cell>
        </row>
        <row r="81">
          <cell r="D81" t="str">
            <v xml:space="preserve">GALLETAS DINO </v>
          </cell>
        </row>
        <row r="82">
          <cell r="D82" t="str">
            <v xml:space="preserve">GALLETAS DE LECHE </v>
          </cell>
        </row>
        <row r="84">
          <cell r="D84" t="str">
            <v>GALLETAS SODA (CAJA 20 UNID.)</v>
          </cell>
        </row>
        <row r="89">
          <cell r="D89" t="str">
            <v>GUANDULES SECO</v>
          </cell>
        </row>
        <row r="90">
          <cell r="D90" t="str">
            <v xml:space="preserve">GANDULES VERDES EN LATA </v>
          </cell>
        </row>
        <row r="93">
          <cell r="D93" t="str">
            <v>GUINEOS VERDES</v>
          </cell>
        </row>
        <row r="94">
          <cell r="D94" t="str">
            <v xml:space="preserve">GUISANTES VERDES CONGELADOS 22 LBS </v>
          </cell>
        </row>
        <row r="95">
          <cell r="D95" t="str">
            <v>PLATOS DESECHABLES. #9</v>
          </cell>
        </row>
        <row r="96">
          <cell r="D96" t="str">
            <v>PLATOS DESECHABLES. #6</v>
          </cell>
        </row>
        <row r="97">
          <cell r="D97" t="str">
            <v xml:space="preserve">HABICHUELAS ROJAS </v>
          </cell>
        </row>
        <row r="98">
          <cell r="D98" t="str">
            <v>HABICHUELA YACOMELO</v>
          </cell>
        </row>
        <row r="99">
          <cell r="D99" t="str">
            <v>HABICHUELA ROJA LINDA 6/1</v>
          </cell>
        </row>
        <row r="100">
          <cell r="D100" t="str">
            <v xml:space="preserve">HARINA MAIZ MAZORCA </v>
          </cell>
        </row>
        <row r="101">
          <cell r="D101" t="str">
            <v xml:space="preserve">HARINA EL NEGRITO </v>
          </cell>
        </row>
        <row r="102">
          <cell r="D102" t="str">
            <v>HABICHUELA NEGRA LINDA 6/1</v>
          </cell>
        </row>
        <row r="103">
          <cell r="D103" t="str">
            <v xml:space="preserve">HABICHUELA NEGRA </v>
          </cell>
        </row>
        <row r="104">
          <cell r="D104" t="str">
            <v>GARBANZOS LINDA 6/1</v>
          </cell>
        </row>
        <row r="106">
          <cell r="D106" t="str">
            <v>HARINA TRIGO 12/1</v>
          </cell>
        </row>
        <row r="107">
          <cell r="D107" t="str">
            <v xml:space="preserve">HIELO FUNDAS </v>
          </cell>
        </row>
        <row r="108">
          <cell r="D108" t="str">
            <v xml:space="preserve">HIGADO DE RES </v>
          </cell>
        </row>
        <row r="109">
          <cell r="D109" t="str">
            <v>HOJUELAS DE MAIZ  ( CAJA 1.5 kg)</v>
          </cell>
        </row>
        <row r="111">
          <cell r="D111" t="str">
            <v>HUEVOS</v>
          </cell>
        </row>
        <row r="112">
          <cell r="D112" t="str">
            <v xml:space="preserve">JAMON DE PECHUGA DE PAVO </v>
          </cell>
        </row>
        <row r="113">
          <cell r="D113" t="str">
            <v>JAMON PICNIC COCIDO 5.5 Lb</v>
          </cell>
        </row>
        <row r="114">
          <cell r="D114" t="str">
            <v xml:space="preserve">JENGIBRE </v>
          </cell>
        </row>
        <row r="115">
          <cell r="D115" t="str">
            <v xml:space="preserve">JUGO CONCENTRADO FRUIT PUNCH </v>
          </cell>
        </row>
        <row r="116">
          <cell r="D116" t="str">
            <v>JUGO SANTAL 6.8 OZ -24/1</v>
          </cell>
        </row>
        <row r="117">
          <cell r="D117" t="str">
            <v xml:space="preserve">KETCHUP 7 LBS </v>
          </cell>
        </row>
        <row r="118">
          <cell r="D118" t="str">
            <v>LECHE ENTERA  UHT 12/1 (LITROS)</v>
          </cell>
        </row>
        <row r="119">
          <cell r="D119" t="str">
            <v>LECHE DESCREMADA LITRO 12/1</v>
          </cell>
        </row>
        <row r="120">
          <cell r="D120" t="str">
            <v xml:space="preserve">LECHE EVAPORADA </v>
          </cell>
        </row>
        <row r="121">
          <cell r="D121" t="str">
            <v>LECHE DE COCO 15 OZ</v>
          </cell>
        </row>
        <row r="122">
          <cell r="D122" t="str">
            <v xml:space="preserve">LECHE CONDENSADA </v>
          </cell>
        </row>
        <row r="124">
          <cell r="D124" t="str">
            <v xml:space="preserve">LECHUGA RIZADA </v>
          </cell>
        </row>
        <row r="125">
          <cell r="D125" t="str">
            <v xml:space="preserve">LECHUGA ROMANA </v>
          </cell>
        </row>
        <row r="126">
          <cell r="D126" t="str">
            <v xml:space="preserve">LENTEJAS </v>
          </cell>
        </row>
        <row r="128">
          <cell r="D128" t="str">
            <v xml:space="preserve">LIMON PERSA </v>
          </cell>
        </row>
        <row r="129">
          <cell r="D129" t="str">
            <v xml:space="preserve">LOMO DE CERDO </v>
          </cell>
        </row>
        <row r="130">
          <cell r="D130" t="str">
            <v>LONGANIZA GRUESA PREM.</v>
          </cell>
        </row>
        <row r="133">
          <cell r="D133" t="str">
            <v>MAIZ DULCE.  LATA 115OZ</v>
          </cell>
        </row>
        <row r="134">
          <cell r="D134" t="str">
            <v>MAIZENA NATURAL CAJA, 400 Grs</v>
          </cell>
        </row>
        <row r="136">
          <cell r="D136" t="str">
            <v xml:space="preserve">MANTEQUILLA </v>
          </cell>
        </row>
        <row r="140">
          <cell r="D140" t="str">
            <v xml:space="preserve">MERO BASA </v>
          </cell>
        </row>
        <row r="141">
          <cell r="D141" t="str">
            <v>MELON</v>
          </cell>
        </row>
        <row r="143">
          <cell r="D143" t="str">
            <v>MAYONESA TARRO DE 8 Lib)</v>
          </cell>
        </row>
        <row r="144">
          <cell r="D144" t="str">
            <v xml:space="preserve">MOSTAZA </v>
          </cell>
        </row>
        <row r="146">
          <cell r="D146" t="str">
            <v xml:space="preserve">NARANJA VALENCIANA </v>
          </cell>
        </row>
        <row r="148">
          <cell r="D148" t="str">
            <v xml:space="preserve">NUEZ MOSCADA </v>
          </cell>
        </row>
        <row r="149">
          <cell r="D149" t="str">
            <v xml:space="preserve">ÑAME BLANCO </v>
          </cell>
        </row>
        <row r="150">
          <cell r="D150" t="str">
            <v xml:space="preserve">OREGANO ENTERO </v>
          </cell>
        </row>
        <row r="153">
          <cell r="D153" t="str">
            <v xml:space="preserve">PAN MOLIDO 1LB </v>
          </cell>
        </row>
        <row r="155">
          <cell r="D155" t="str">
            <v>PASAS LIGO 250GR</v>
          </cell>
        </row>
        <row r="156">
          <cell r="D156" t="str">
            <v>PAPAS GRANEL</v>
          </cell>
        </row>
        <row r="157">
          <cell r="D157" t="str">
            <v xml:space="preserve">PAPEL FILM  NO.18  </v>
          </cell>
        </row>
        <row r="158">
          <cell r="D158" t="str">
            <v xml:space="preserve">PAPEL ALUMINIO </v>
          </cell>
        </row>
        <row r="159">
          <cell r="D159" t="str">
            <v xml:space="preserve">PAPEL ENCERADO </v>
          </cell>
        </row>
        <row r="162">
          <cell r="D162" t="str">
            <v>PASTA DE TOMATE</v>
          </cell>
        </row>
        <row r="163">
          <cell r="D163" t="str">
            <v xml:space="preserve">PASTA FIDEOS </v>
          </cell>
        </row>
        <row r="164">
          <cell r="D164" t="str">
            <v xml:space="preserve">PASTA ESPAGUETTIS </v>
          </cell>
        </row>
        <row r="165">
          <cell r="D165" t="str">
            <v>PASTA LASAGNA 24/1</v>
          </cell>
        </row>
        <row r="166">
          <cell r="D166" t="str">
            <v>PASTA ESPIRALES 20/1</v>
          </cell>
        </row>
        <row r="167">
          <cell r="D167" t="str">
            <v xml:space="preserve">PASTA MOSTACHOLIS </v>
          </cell>
        </row>
        <row r="169">
          <cell r="D169" t="str">
            <v xml:space="preserve">PATAS DE CERDO </v>
          </cell>
        </row>
        <row r="170">
          <cell r="D170" t="str">
            <v xml:space="preserve">PLATANOS VERDES </v>
          </cell>
        </row>
        <row r="171">
          <cell r="D171" t="str">
            <v xml:space="preserve">PLATANOS MADUROS </v>
          </cell>
        </row>
        <row r="172">
          <cell r="D172" t="str">
            <v xml:space="preserve">PLATOS SANCOCHEROS CON TAPA </v>
          </cell>
        </row>
        <row r="174">
          <cell r="D174" t="str">
            <v xml:space="preserve">PECHUGA POLLO FILETE </v>
          </cell>
        </row>
        <row r="175">
          <cell r="D175" t="str">
            <v xml:space="preserve">PECHUGA DE PAVO </v>
          </cell>
        </row>
        <row r="176">
          <cell r="D176" t="str">
            <v xml:space="preserve">PEPINO </v>
          </cell>
        </row>
        <row r="181">
          <cell r="D181" t="str">
            <v xml:space="preserve">PETIT POIS 15 OZ </v>
          </cell>
        </row>
        <row r="183">
          <cell r="D183" t="str">
            <v>PIERNA DE CERDO REBANADA</v>
          </cell>
        </row>
        <row r="184">
          <cell r="D184" t="str">
            <v>PIÑA DULCE</v>
          </cell>
        </row>
        <row r="185">
          <cell r="D185" t="str">
            <v xml:space="preserve">PLASTICOMBOS </v>
          </cell>
        </row>
        <row r="186">
          <cell r="D186" t="str">
            <v>PLATOS B. DOBLE HOT DOG 200/1</v>
          </cell>
        </row>
        <row r="187">
          <cell r="D187" t="str">
            <v xml:space="preserve">HABICHUELA GIRA </v>
          </cell>
        </row>
        <row r="188">
          <cell r="D188" t="str">
            <v>HABICHUELA BLANCA</v>
          </cell>
        </row>
        <row r="189">
          <cell r="D189" t="str">
            <v xml:space="preserve">POLLO </v>
          </cell>
        </row>
        <row r="190">
          <cell r="D190" t="str">
            <v xml:space="preserve">PUERRO </v>
          </cell>
        </row>
        <row r="191">
          <cell r="D191" t="str">
            <v>PULPA CHINOLA CONCENTRADO</v>
          </cell>
        </row>
        <row r="193">
          <cell r="D193" t="str">
            <v>QUESO CREMA DE 1 LB</v>
          </cell>
        </row>
        <row r="194">
          <cell r="D194" t="str">
            <v xml:space="preserve">QUESO BLANCO DE FREIR 5 LBS </v>
          </cell>
        </row>
        <row r="195">
          <cell r="D195" t="str">
            <v xml:space="preserve">QUESO DANES BARRA 5 LBS </v>
          </cell>
        </row>
        <row r="196">
          <cell r="D196" t="str">
            <v xml:space="preserve">QUESO CHEDDAR 5 LBS </v>
          </cell>
        </row>
        <row r="199">
          <cell r="D199" t="str">
            <v xml:space="preserve">QUESO CREMA PHILADELFIA </v>
          </cell>
        </row>
        <row r="204">
          <cell r="D204" t="str">
            <v>REFRESCOS SABORES 13.5 OZ 12/1</v>
          </cell>
        </row>
        <row r="205">
          <cell r="D205" t="str">
            <v xml:space="preserve">REMOLACHA </v>
          </cell>
        </row>
        <row r="206">
          <cell r="D206" t="str">
            <v>REPOLLO</v>
          </cell>
        </row>
        <row r="207">
          <cell r="D207" t="str">
            <v xml:space="preserve">REPOLLO MORADO </v>
          </cell>
        </row>
        <row r="209">
          <cell r="D209" t="str">
            <v xml:space="preserve">RULO </v>
          </cell>
        </row>
        <row r="210">
          <cell r="D210" t="str">
            <v xml:space="preserve">SAL,  TARROS </v>
          </cell>
        </row>
        <row r="211">
          <cell r="D211" t="str">
            <v xml:space="preserve">SALAMI 3.5 LBS PREMIUM </v>
          </cell>
        </row>
        <row r="212">
          <cell r="D212" t="str">
            <v xml:space="preserve">SALCHICHA PREMIUM </v>
          </cell>
        </row>
        <row r="213">
          <cell r="D213" t="str">
            <v>SALCHICHA JAJA 15ONZ</v>
          </cell>
        </row>
        <row r="214">
          <cell r="D214" t="str">
            <v xml:space="preserve">SALSA CHINA </v>
          </cell>
        </row>
        <row r="215">
          <cell r="D215" t="str">
            <v xml:space="preserve">SALSA INGLESA </v>
          </cell>
        </row>
        <row r="218">
          <cell r="D218" t="str">
            <v xml:space="preserve">SANDIA </v>
          </cell>
        </row>
        <row r="220">
          <cell r="D220" t="str">
            <v>SARDINA EN AGUA 95 G</v>
          </cell>
        </row>
        <row r="222">
          <cell r="D222" t="str">
            <v xml:space="preserve">SERVILLETAS FARDOS </v>
          </cell>
        </row>
        <row r="224">
          <cell r="D224" t="str">
            <v>ENVASES PARA HABICHUELA</v>
          </cell>
        </row>
        <row r="225">
          <cell r="D225" t="str">
            <v>TAPAS PARA VASOS NO 12</v>
          </cell>
        </row>
        <row r="226">
          <cell r="D226" t="str">
            <v>TAYOTA</v>
          </cell>
        </row>
        <row r="229">
          <cell r="D229" t="str">
            <v xml:space="preserve">TOMATE ENSALADA </v>
          </cell>
        </row>
        <row r="230">
          <cell r="D230" t="str">
            <v>TOMATE BUGALU</v>
          </cell>
        </row>
        <row r="232">
          <cell r="D232" t="str">
            <v>TOMATE PELADO ENLATADO</v>
          </cell>
        </row>
        <row r="233">
          <cell r="D233" t="str">
            <v>TILAPIA ROJA FILETE</v>
          </cell>
        </row>
        <row r="234">
          <cell r="D234" t="str">
            <v xml:space="preserve">TORTILLA INTEGRAL </v>
          </cell>
        </row>
        <row r="235">
          <cell r="D235" t="str">
            <v>TORTILLA DE TRIGO MARIA 20/1</v>
          </cell>
        </row>
        <row r="237">
          <cell r="D237" t="str">
            <v>TRIGO NO. 2</v>
          </cell>
        </row>
        <row r="238">
          <cell r="D238" t="str">
            <v>TUNA EN AGUA 66.4 OZ</v>
          </cell>
        </row>
        <row r="240">
          <cell r="D240" t="str">
            <v>VAINILLA BLANCA</v>
          </cell>
        </row>
        <row r="241">
          <cell r="D241" t="str">
            <v>VASOS DESECH. 4 OZ BIO</v>
          </cell>
        </row>
        <row r="242">
          <cell r="D242" t="str">
            <v>VASOS DESCH.S 7 ONZ. BIO</v>
          </cell>
        </row>
        <row r="243">
          <cell r="D243" t="str">
            <v>VASOS DESECH. 8 OZ BIO</v>
          </cell>
        </row>
        <row r="244">
          <cell r="D244" t="str">
            <v>VASOS DESCH. 12 ONZ. FOAM</v>
          </cell>
        </row>
        <row r="245">
          <cell r="D245" t="str">
            <v xml:space="preserve">VEGETALES CONGELADOS MIXTOS </v>
          </cell>
        </row>
        <row r="246">
          <cell r="D246" t="str">
            <v>VIGA DE PAN SANDWICH</v>
          </cell>
        </row>
        <row r="247">
          <cell r="D247" t="str">
            <v xml:space="preserve">VIGA DE PAN INTEGRAL </v>
          </cell>
        </row>
        <row r="249">
          <cell r="D249" t="str">
            <v>VINAGRE BLANCO GALON</v>
          </cell>
        </row>
        <row r="250">
          <cell r="D250" t="str">
            <v>VINO CHEFF 1 LITRO 12/1</v>
          </cell>
        </row>
        <row r="253">
          <cell r="D253" t="str">
            <v>YAUTIA MORADA</v>
          </cell>
        </row>
        <row r="254">
          <cell r="D254" t="str">
            <v>YOGURT GLN 3285 ML</v>
          </cell>
        </row>
        <row r="255">
          <cell r="D255" t="str">
            <v>YOGURT VARIADO 8 OZ 12/1</v>
          </cell>
        </row>
        <row r="256">
          <cell r="D256" t="str">
            <v>AZUCAR BLANCA 5 LBS</v>
          </cell>
        </row>
        <row r="258">
          <cell r="D258" t="str">
            <v>ZANAHORIA</v>
          </cell>
        </row>
        <row r="259">
          <cell r="D259" t="str">
            <v>ZUCHINNI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187"/>
  <sheetViews>
    <sheetView tabSelected="1" topLeftCell="A175" workbookViewId="0">
      <selection activeCell="E193" sqref="E193"/>
    </sheetView>
  </sheetViews>
  <sheetFormatPr baseColWidth="10" defaultColWidth="11.42578125" defaultRowHeight="15"/>
  <cols>
    <col min="1" max="1" width="17.5703125" style="1" customWidth="1"/>
    <col min="2" max="2" width="16.7109375" customWidth="1"/>
    <col min="3" max="3" width="19" customWidth="1"/>
    <col min="4" max="4" width="47" customWidth="1"/>
    <col min="5" max="5" width="15.85546875" customWidth="1"/>
    <col min="6" max="6" width="20.7109375" style="1" customWidth="1"/>
    <col min="7" max="7" width="16.28515625" style="20" customWidth="1"/>
    <col min="8" max="8" width="21" customWidth="1"/>
    <col min="9" max="9" width="18.7109375" style="1" customWidth="1"/>
    <col min="10" max="10" width="14.5703125" style="1" customWidth="1"/>
    <col min="11" max="11" width="15.140625" style="1" customWidth="1"/>
    <col min="12" max="12" width="47.7109375" style="58" customWidth="1"/>
    <col min="13" max="13" width="13.7109375" customWidth="1"/>
    <col min="14" max="14" width="17.5703125" style="20" customWidth="1"/>
    <col min="15" max="15" width="16.140625" style="20" customWidth="1"/>
    <col min="16" max="16" width="22.5703125" customWidth="1"/>
    <col min="17" max="17" width="16.7109375" style="1" customWidth="1"/>
    <col min="18" max="18" width="16.85546875" customWidth="1"/>
    <col min="19" max="19" width="18.7109375" customWidth="1"/>
    <col min="20" max="20" width="49.42578125" customWidth="1"/>
    <col min="21" max="21" width="16.28515625" customWidth="1"/>
    <col min="22" max="22" width="15.7109375" customWidth="1"/>
    <col min="23" max="23" width="14.5703125" customWidth="1"/>
    <col min="24" max="24" width="20.7109375" customWidth="1"/>
  </cols>
  <sheetData>
    <row r="4" spans="1:24" ht="15.75">
      <c r="N4" s="25" t="s">
        <v>77</v>
      </c>
      <c r="O4" s="25"/>
      <c r="Q4"/>
    </row>
    <row r="5" spans="1:24" ht="15.75">
      <c r="N5" s="25" t="s">
        <v>78</v>
      </c>
      <c r="O5" s="25"/>
      <c r="P5" s="2"/>
      <c r="Q5"/>
    </row>
    <row r="6" spans="1:24" ht="15.75">
      <c r="N6" s="25" t="s">
        <v>79</v>
      </c>
      <c r="O6" s="25"/>
      <c r="P6" s="2"/>
      <c r="Q6"/>
    </row>
    <row r="7" spans="1:24" ht="15.75">
      <c r="N7" s="25" t="s">
        <v>391</v>
      </c>
      <c r="O7" s="25"/>
      <c r="P7" s="2"/>
      <c r="Q7"/>
    </row>
    <row r="9" spans="1:24" ht="15.75" thickBot="1"/>
    <row r="10" spans="1:24" s="8" customFormat="1" ht="71.25" customHeight="1">
      <c r="A10" s="3" t="s">
        <v>81</v>
      </c>
      <c r="B10" s="3" t="s">
        <v>83</v>
      </c>
      <c r="C10" s="4" t="s">
        <v>89</v>
      </c>
      <c r="D10" s="5" t="s">
        <v>0</v>
      </c>
      <c r="E10" s="6" t="s">
        <v>1</v>
      </c>
      <c r="F10" s="6" t="s">
        <v>82</v>
      </c>
      <c r="G10" s="21" t="s">
        <v>392</v>
      </c>
      <c r="H10" s="7" t="s">
        <v>76</v>
      </c>
      <c r="I10" s="3" t="s">
        <v>81</v>
      </c>
      <c r="J10" s="3" t="s">
        <v>80</v>
      </c>
      <c r="K10" s="4" t="s">
        <v>89</v>
      </c>
      <c r="L10" s="59" t="s">
        <v>0</v>
      </c>
      <c r="M10" s="6" t="s">
        <v>1</v>
      </c>
      <c r="N10" s="26" t="s">
        <v>82</v>
      </c>
      <c r="O10" s="21" t="s">
        <v>393</v>
      </c>
      <c r="P10" s="7" t="s">
        <v>76</v>
      </c>
      <c r="Q10" s="3" t="s">
        <v>80</v>
      </c>
      <c r="R10" s="4" t="s">
        <v>81</v>
      </c>
      <c r="S10" s="4" t="s">
        <v>89</v>
      </c>
      <c r="T10" s="5" t="s">
        <v>0</v>
      </c>
      <c r="U10" s="6" t="s">
        <v>1</v>
      </c>
      <c r="V10" s="6" t="s">
        <v>82</v>
      </c>
      <c r="W10" s="7" t="s">
        <v>394</v>
      </c>
      <c r="X10" s="7" t="s">
        <v>76</v>
      </c>
    </row>
    <row r="11" spans="1:24" ht="15.75">
      <c r="A11" s="9">
        <v>46113</v>
      </c>
      <c r="B11" s="10">
        <v>46052</v>
      </c>
      <c r="C11" s="12" t="s">
        <v>2</v>
      </c>
      <c r="D11" s="13" t="str">
        <f>[1]Hoja1!D8</f>
        <v xml:space="preserve"> ACEITE DE SOYA 7.37 LITRO</v>
      </c>
      <c r="E11" s="14" t="s">
        <v>3</v>
      </c>
      <c r="F11" s="23">
        <v>1365</v>
      </c>
      <c r="G11" s="22">
        <v>72</v>
      </c>
      <c r="H11" s="15">
        <f>+F11*G11</f>
        <v>98280</v>
      </c>
      <c r="I11" s="9">
        <v>46143</v>
      </c>
      <c r="J11" s="10">
        <v>46173</v>
      </c>
      <c r="K11" s="56" t="s">
        <v>2</v>
      </c>
      <c r="L11" s="32" t="s">
        <v>84</v>
      </c>
      <c r="M11" s="14" t="s">
        <v>3</v>
      </c>
      <c r="N11" s="23">
        <v>1365</v>
      </c>
      <c r="O11" s="27">
        <v>26</v>
      </c>
      <c r="P11" s="28">
        <f>+N11*O11</f>
        <v>35490</v>
      </c>
      <c r="Q11" s="9">
        <v>46174</v>
      </c>
      <c r="R11" s="10">
        <v>46203</v>
      </c>
      <c r="S11" s="31" t="s">
        <v>2</v>
      </c>
      <c r="T11" s="32" t="s">
        <v>84</v>
      </c>
      <c r="U11" s="14" t="s">
        <v>3</v>
      </c>
      <c r="V11" s="36">
        <v>1365</v>
      </c>
      <c r="W11" s="37">
        <v>38</v>
      </c>
      <c r="X11" s="11">
        <f>+V11*W11</f>
        <v>51870</v>
      </c>
    </row>
    <row r="12" spans="1:24" ht="15.75">
      <c r="A12" s="9">
        <v>46113</v>
      </c>
      <c r="B12" s="10">
        <v>46052</v>
      </c>
      <c r="C12" s="12" t="s">
        <v>4</v>
      </c>
      <c r="D12" s="16" t="str">
        <f>[1]Hoja1!D9</f>
        <v xml:space="preserve">ACEITE DE OLIVA LT 5 GLNS </v>
      </c>
      <c r="E12" s="14" t="s">
        <v>3</v>
      </c>
      <c r="F12" s="23">
        <v>4321.9035999999996</v>
      </c>
      <c r="G12" s="22">
        <v>22</v>
      </c>
      <c r="H12" s="15">
        <f t="shared" ref="H12:H53" si="0">+F12*G12</f>
        <v>95081.879199999996</v>
      </c>
      <c r="I12" s="9">
        <v>46143</v>
      </c>
      <c r="J12" s="10">
        <v>46173</v>
      </c>
      <c r="K12" s="56" t="s">
        <v>4</v>
      </c>
      <c r="L12" s="32" t="s">
        <v>114</v>
      </c>
      <c r="M12" s="14" t="s">
        <v>3</v>
      </c>
      <c r="N12" s="23">
        <v>4321.994545454545</v>
      </c>
      <c r="O12" s="27">
        <v>19</v>
      </c>
      <c r="P12" s="28">
        <f t="shared" ref="P12:P75" si="1">+N12*O12</f>
        <v>82117.896363636362</v>
      </c>
      <c r="Q12" s="9">
        <v>46174</v>
      </c>
      <c r="R12" s="10">
        <v>46203</v>
      </c>
      <c r="S12" s="31" t="s">
        <v>4</v>
      </c>
      <c r="T12" s="32" t="s">
        <v>114</v>
      </c>
      <c r="U12" s="14" t="s">
        <v>3</v>
      </c>
      <c r="V12" s="36">
        <v>4321.99</v>
      </c>
      <c r="W12" s="37">
        <v>7</v>
      </c>
      <c r="X12" s="11">
        <f t="shared" ref="X12:X75" si="2">+V12*W12</f>
        <v>30253.93</v>
      </c>
    </row>
    <row r="13" spans="1:24" ht="15.75">
      <c r="A13" s="9">
        <v>46113</v>
      </c>
      <c r="B13" s="10">
        <v>46052</v>
      </c>
      <c r="C13" s="12" t="s">
        <v>217</v>
      </c>
      <c r="D13" s="13" t="str">
        <f>[1]Hoja1!D12</f>
        <v>AGUA BOTELLITAS FARDO 20/1</v>
      </c>
      <c r="E13" s="14" t="s">
        <v>105</v>
      </c>
      <c r="F13" s="23">
        <v>154.94</v>
      </c>
      <c r="G13" s="22">
        <v>149</v>
      </c>
      <c r="H13" s="15">
        <f t="shared" si="0"/>
        <v>23086.06</v>
      </c>
      <c r="I13" s="9">
        <v>46143</v>
      </c>
      <c r="J13" s="10">
        <v>46173</v>
      </c>
      <c r="K13" s="56" t="s">
        <v>217</v>
      </c>
      <c r="L13" s="32" t="s">
        <v>218</v>
      </c>
      <c r="M13" s="14" t="s">
        <v>105</v>
      </c>
      <c r="N13" s="23">
        <v>154.94</v>
      </c>
      <c r="O13" s="27">
        <v>130</v>
      </c>
      <c r="P13" s="28">
        <f t="shared" si="1"/>
        <v>20142.2</v>
      </c>
      <c r="Q13" s="9">
        <v>46174</v>
      </c>
      <c r="R13" s="10">
        <v>46203</v>
      </c>
      <c r="S13" s="31" t="s">
        <v>217</v>
      </c>
      <c r="T13" s="33" t="s">
        <v>218</v>
      </c>
      <c r="U13" s="14" t="s">
        <v>105</v>
      </c>
      <c r="V13" s="36">
        <v>154.94</v>
      </c>
      <c r="W13" s="37">
        <v>126</v>
      </c>
      <c r="X13" s="11">
        <f t="shared" si="2"/>
        <v>19522.439999999999</v>
      </c>
    </row>
    <row r="14" spans="1:24" ht="15.75">
      <c r="A14" s="9">
        <v>46113</v>
      </c>
      <c r="B14" s="10">
        <v>46052</v>
      </c>
      <c r="C14" s="12" t="s">
        <v>299</v>
      </c>
      <c r="D14" s="13" t="str">
        <f>[1]Hoja1!D13</f>
        <v xml:space="preserve">ALBAHACA FRESCA </v>
      </c>
      <c r="E14" s="14" t="s">
        <v>28</v>
      </c>
      <c r="F14" s="23">
        <v>150</v>
      </c>
      <c r="G14" s="22">
        <v>1</v>
      </c>
      <c r="H14" s="15">
        <f t="shared" si="0"/>
        <v>150</v>
      </c>
      <c r="I14" s="9">
        <v>46143</v>
      </c>
      <c r="J14" s="10">
        <v>46173</v>
      </c>
      <c r="K14" s="56" t="s">
        <v>301</v>
      </c>
      <c r="L14" s="32" t="s">
        <v>302</v>
      </c>
      <c r="M14" s="14" t="s">
        <v>303</v>
      </c>
      <c r="N14" s="23">
        <v>35</v>
      </c>
      <c r="O14" s="27">
        <v>12</v>
      </c>
      <c r="P14" s="28">
        <f t="shared" si="1"/>
        <v>420</v>
      </c>
      <c r="Q14" s="9">
        <v>46174</v>
      </c>
      <c r="R14" s="10">
        <v>46203</v>
      </c>
      <c r="S14" s="31" t="s">
        <v>187</v>
      </c>
      <c r="T14" s="33" t="s">
        <v>169</v>
      </c>
      <c r="U14" s="14" t="s">
        <v>6</v>
      </c>
      <c r="V14" s="36">
        <v>67.073530000000005</v>
      </c>
      <c r="W14" s="37">
        <v>26</v>
      </c>
      <c r="X14" s="11">
        <f t="shared" si="2"/>
        <v>1743.9117800000001</v>
      </c>
    </row>
    <row r="15" spans="1:24" ht="15.75">
      <c r="A15" s="9">
        <v>46113</v>
      </c>
      <c r="B15" s="10">
        <v>46052</v>
      </c>
      <c r="C15" s="12" t="s">
        <v>7</v>
      </c>
      <c r="D15" s="13" t="str">
        <f>[1]Hoja1!D16</f>
        <v>AJO ENTERO [LIBRAS]</v>
      </c>
      <c r="E15" s="14" t="s">
        <v>6</v>
      </c>
      <c r="F15" s="23">
        <v>114.4956</v>
      </c>
      <c r="G15" s="22">
        <v>113</v>
      </c>
      <c r="H15" s="15">
        <f t="shared" si="0"/>
        <v>12938.0028</v>
      </c>
      <c r="I15" s="9">
        <v>46143</v>
      </c>
      <c r="J15" s="10">
        <v>46173</v>
      </c>
      <c r="K15" s="56" t="s">
        <v>187</v>
      </c>
      <c r="L15" s="32" t="s">
        <v>169</v>
      </c>
      <c r="M15" s="14" t="s">
        <v>6</v>
      </c>
      <c r="N15" s="23">
        <v>67.073578595317727</v>
      </c>
      <c r="O15" s="27">
        <v>152</v>
      </c>
      <c r="P15" s="28">
        <f t="shared" si="1"/>
        <v>10195.183946488294</v>
      </c>
      <c r="Q15" s="9">
        <v>46174</v>
      </c>
      <c r="R15" s="10">
        <v>46203</v>
      </c>
      <c r="S15" s="31" t="s">
        <v>7</v>
      </c>
      <c r="T15" s="33" t="s">
        <v>85</v>
      </c>
      <c r="U15" s="14" t="s">
        <v>6</v>
      </c>
      <c r="V15" s="36">
        <v>142.9</v>
      </c>
      <c r="W15" s="37">
        <v>80</v>
      </c>
      <c r="X15" s="11">
        <f t="shared" si="2"/>
        <v>11432</v>
      </c>
    </row>
    <row r="16" spans="1:24" ht="15.75">
      <c r="A16" s="9">
        <v>46113</v>
      </c>
      <c r="B16" s="10">
        <v>46052</v>
      </c>
      <c r="C16" s="12" t="s">
        <v>8</v>
      </c>
      <c r="D16" s="13" t="str">
        <f>[1]Hoja1!D18</f>
        <v>ARROZ   SACO DE 125 LIBRAS</v>
      </c>
      <c r="E16" s="13" t="s">
        <v>6</v>
      </c>
      <c r="F16" s="23">
        <v>42</v>
      </c>
      <c r="G16" s="22">
        <v>3912</v>
      </c>
      <c r="H16" s="15">
        <f t="shared" si="0"/>
        <v>164304</v>
      </c>
      <c r="I16" s="9">
        <v>46143</v>
      </c>
      <c r="J16" s="10">
        <v>46173</v>
      </c>
      <c r="K16" s="56" t="s">
        <v>7</v>
      </c>
      <c r="L16" s="32" t="s">
        <v>85</v>
      </c>
      <c r="M16" s="14" t="s">
        <v>6</v>
      </c>
      <c r="N16" s="23">
        <v>142.90140845070422</v>
      </c>
      <c r="O16" s="27">
        <v>142</v>
      </c>
      <c r="P16" s="28">
        <f t="shared" si="1"/>
        <v>20292</v>
      </c>
      <c r="Q16" s="9">
        <v>46174</v>
      </c>
      <c r="R16" s="10">
        <v>46203</v>
      </c>
      <c r="S16" s="31" t="s">
        <v>299</v>
      </c>
      <c r="T16" s="33" t="s">
        <v>300</v>
      </c>
      <c r="U16" s="14" t="s">
        <v>28</v>
      </c>
      <c r="V16" s="36">
        <v>150</v>
      </c>
      <c r="W16" s="37">
        <v>1</v>
      </c>
      <c r="X16" s="11">
        <f t="shared" si="2"/>
        <v>150</v>
      </c>
    </row>
    <row r="17" spans="1:24" ht="15.75">
      <c r="A17" s="9">
        <v>46113</v>
      </c>
      <c r="B17" s="10">
        <v>46052</v>
      </c>
      <c r="C17" s="12" t="s">
        <v>301</v>
      </c>
      <c r="D17" s="13" t="str">
        <f>[1]Hoja1!D19</f>
        <v xml:space="preserve">AJI CUBANELA </v>
      </c>
      <c r="E17" s="14" t="s">
        <v>303</v>
      </c>
      <c r="F17" s="23">
        <v>35</v>
      </c>
      <c r="G17" s="22">
        <v>12</v>
      </c>
      <c r="H17" s="15">
        <f t="shared" si="0"/>
        <v>420</v>
      </c>
      <c r="I17" s="9">
        <v>46143</v>
      </c>
      <c r="J17" s="10">
        <v>46173</v>
      </c>
      <c r="K17" s="56" t="s">
        <v>299</v>
      </c>
      <c r="L17" s="32" t="s">
        <v>300</v>
      </c>
      <c r="M17" s="14" t="s">
        <v>28</v>
      </c>
      <c r="N17" s="23">
        <v>150</v>
      </c>
      <c r="O17" s="27">
        <v>1</v>
      </c>
      <c r="P17" s="28">
        <f t="shared" si="1"/>
        <v>150</v>
      </c>
      <c r="Q17" s="9">
        <v>46174</v>
      </c>
      <c r="R17" s="10">
        <v>46203</v>
      </c>
      <c r="S17" s="31" t="s">
        <v>142</v>
      </c>
      <c r="T17" s="33" t="s">
        <v>143</v>
      </c>
      <c r="U17" s="14" t="s">
        <v>6</v>
      </c>
      <c r="V17" s="36">
        <v>40</v>
      </c>
      <c r="W17" s="37">
        <v>9</v>
      </c>
      <c r="X17" s="11">
        <f t="shared" si="2"/>
        <v>360</v>
      </c>
    </row>
    <row r="18" spans="1:24" ht="15.75">
      <c r="A18" s="9">
        <v>46113</v>
      </c>
      <c r="B18" s="10">
        <v>46052</v>
      </c>
      <c r="C18" s="12" t="s">
        <v>187</v>
      </c>
      <c r="D18" s="13" t="str">
        <f>[1]Hoja1!D20</f>
        <v xml:space="preserve">AJI MORRON </v>
      </c>
      <c r="E18" s="14" t="s">
        <v>6</v>
      </c>
      <c r="F18" s="23">
        <v>61.1616</v>
      </c>
      <c r="G18" s="22">
        <v>198</v>
      </c>
      <c r="H18" s="15">
        <f t="shared" si="0"/>
        <v>12109.996800000001</v>
      </c>
      <c r="I18" s="9">
        <v>46143</v>
      </c>
      <c r="J18" s="10">
        <v>46173</v>
      </c>
      <c r="K18" s="56" t="s">
        <v>142</v>
      </c>
      <c r="L18" s="32" t="s">
        <v>143</v>
      </c>
      <c r="M18" s="14" t="s">
        <v>6</v>
      </c>
      <c r="N18" s="23">
        <v>40</v>
      </c>
      <c r="O18" s="27">
        <v>8</v>
      </c>
      <c r="P18" s="28">
        <f t="shared" si="1"/>
        <v>320</v>
      </c>
      <c r="Q18" s="9">
        <v>46174</v>
      </c>
      <c r="R18" s="10">
        <v>46203</v>
      </c>
      <c r="S18" s="31" t="s">
        <v>304</v>
      </c>
      <c r="T18" s="33" t="s">
        <v>305</v>
      </c>
      <c r="U18" s="14" t="s">
        <v>110</v>
      </c>
      <c r="V18" s="36">
        <v>37.83</v>
      </c>
      <c r="W18" s="37">
        <v>29</v>
      </c>
      <c r="X18" s="11">
        <f t="shared" si="2"/>
        <v>1097.07</v>
      </c>
    </row>
    <row r="19" spans="1:24" ht="15.75">
      <c r="A19" s="9">
        <v>46113</v>
      </c>
      <c r="B19" s="10">
        <v>46052</v>
      </c>
      <c r="C19" s="12" t="s">
        <v>142</v>
      </c>
      <c r="D19" s="13" t="str">
        <f>[1]Hoja1!D23</f>
        <v xml:space="preserve">APIO </v>
      </c>
      <c r="E19" s="14" t="s">
        <v>6</v>
      </c>
      <c r="F19" s="23">
        <v>40</v>
      </c>
      <c r="G19" s="22">
        <v>10</v>
      </c>
      <c r="H19" s="15">
        <f t="shared" si="0"/>
        <v>400</v>
      </c>
      <c r="I19" s="9">
        <v>46143</v>
      </c>
      <c r="J19" s="10">
        <v>46173</v>
      </c>
      <c r="K19" s="56" t="s">
        <v>304</v>
      </c>
      <c r="L19" s="32" t="s">
        <v>305</v>
      </c>
      <c r="M19" s="14" t="s">
        <v>110</v>
      </c>
      <c r="N19" s="23">
        <v>37.83</v>
      </c>
      <c r="O19" s="27">
        <v>29</v>
      </c>
      <c r="P19" s="28">
        <f t="shared" si="1"/>
        <v>1097.07</v>
      </c>
      <c r="Q19" s="9">
        <v>46174</v>
      </c>
      <c r="R19" s="10">
        <v>46203</v>
      </c>
      <c r="S19" s="31" t="s">
        <v>8</v>
      </c>
      <c r="T19" s="33" t="s">
        <v>91</v>
      </c>
      <c r="U19" s="14" t="s">
        <v>6</v>
      </c>
      <c r="V19" s="36">
        <v>42</v>
      </c>
      <c r="W19" s="37">
        <v>1250</v>
      </c>
      <c r="X19" s="11">
        <f t="shared" si="2"/>
        <v>52500</v>
      </c>
    </row>
    <row r="20" spans="1:24" ht="15.75">
      <c r="A20" s="9">
        <v>46113</v>
      </c>
      <c r="B20" s="10">
        <v>46052</v>
      </c>
      <c r="C20" s="12" t="s">
        <v>304</v>
      </c>
      <c r="D20" s="13" t="str">
        <f>[1]Hoja1!D24</f>
        <v xml:space="preserve">ARBEJAS </v>
      </c>
      <c r="E20" s="14" t="s">
        <v>110</v>
      </c>
      <c r="F20" s="23">
        <v>37.83</v>
      </c>
      <c r="G20" s="22">
        <v>53</v>
      </c>
      <c r="H20" s="15">
        <f t="shared" si="0"/>
        <v>2004.99</v>
      </c>
      <c r="I20" s="9">
        <v>46143</v>
      </c>
      <c r="J20" s="10">
        <v>46173</v>
      </c>
      <c r="K20" s="56" t="s">
        <v>8</v>
      </c>
      <c r="L20" s="32" t="s">
        <v>91</v>
      </c>
      <c r="M20" s="13" t="s">
        <v>6</v>
      </c>
      <c r="N20" s="23">
        <v>42</v>
      </c>
      <c r="O20" s="27">
        <v>2148</v>
      </c>
      <c r="P20" s="28">
        <f t="shared" si="1"/>
        <v>90216</v>
      </c>
      <c r="Q20" s="9">
        <v>46174</v>
      </c>
      <c r="R20" s="10">
        <v>46203</v>
      </c>
      <c r="S20" s="31" t="s">
        <v>9</v>
      </c>
      <c r="T20" s="33" t="s">
        <v>10</v>
      </c>
      <c r="U20" s="14" t="s">
        <v>6</v>
      </c>
      <c r="V20" s="36">
        <v>29</v>
      </c>
      <c r="W20" s="37">
        <v>219</v>
      </c>
      <c r="X20" s="11">
        <f t="shared" si="2"/>
        <v>6351</v>
      </c>
    </row>
    <row r="21" spans="1:24" ht="15.75">
      <c r="A21" s="9">
        <v>46113</v>
      </c>
      <c r="B21" s="10">
        <v>46052</v>
      </c>
      <c r="C21" s="12" t="s">
        <v>9</v>
      </c>
      <c r="D21" s="13" t="str">
        <f>[1]Hoja1!D25</f>
        <v>AUYAMA</v>
      </c>
      <c r="E21" s="14" t="s">
        <v>6</v>
      </c>
      <c r="F21" s="23">
        <v>73.8</v>
      </c>
      <c r="G21" s="22">
        <v>225</v>
      </c>
      <c r="H21" s="15">
        <f t="shared" si="0"/>
        <v>16605</v>
      </c>
      <c r="I21" s="9">
        <v>46143</v>
      </c>
      <c r="J21" s="10">
        <v>46173</v>
      </c>
      <c r="K21" s="56" t="s">
        <v>9</v>
      </c>
      <c r="L21" s="32" t="s">
        <v>10</v>
      </c>
      <c r="M21" s="14" t="s">
        <v>6</v>
      </c>
      <c r="N21" s="23">
        <v>41.218181818181819</v>
      </c>
      <c r="O21" s="27">
        <v>307</v>
      </c>
      <c r="P21" s="28">
        <f t="shared" si="1"/>
        <v>12653.981818181819</v>
      </c>
      <c r="Q21" s="9">
        <v>46174</v>
      </c>
      <c r="R21" s="10">
        <v>46203</v>
      </c>
      <c r="S21" s="31" t="s">
        <v>11</v>
      </c>
      <c r="T21" s="33" t="s">
        <v>101</v>
      </c>
      <c r="U21" s="14" t="s">
        <v>102</v>
      </c>
      <c r="V21" s="36">
        <v>111.38</v>
      </c>
      <c r="W21" s="37">
        <v>60</v>
      </c>
      <c r="X21" s="11">
        <f t="shared" si="2"/>
        <v>6682.7999999999993</v>
      </c>
    </row>
    <row r="22" spans="1:24" ht="15.75">
      <c r="A22" s="9">
        <v>46113</v>
      </c>
      <c r="B22" s="10">
        <v>46052</v>
      </c>
      <c r="C22" s="12" t="s">
        <v>11</v>
      </c>
      <c r="D22" s="13" t="str">
        <f>[1]Hoja1!D26</f>
        <v xml:space="preserve">AVENA </v>
      </c>
      <c r="E22" s="14" t="s">
        <v>102</v>
      </c>
      <c r="F22" s="23">
        <v>100.005</v>
      </c>
      <c r="G22" s="22">
        <v>133</v>
      </c>
      <c r="H22" s="15">
        <f t="shared" si="0"/>
        <v>13300.664999999999</v>
      </c>
      <c r="I22" s="9">
        <v>46143</v>
      </c>
      <c r="J22" s="10">
        <v>46173</v>
      </c>
      <c r="K22" s="56" t="s">
        <v>11</v>
      </c>
      <c r="L22" s="32" t="s">
        <v>101</v>
      </c>
      <c r="M22" s="14" t="s">
        <v>102</v>
      </c>
      <c r="N22" s="23">
        <v>100.00500000000001</v>
      </c>
      <c r="O22" s="27">
        <v>60</v>
      </c>
      <c r="P22" s="28">
        <f t="shared" si="1"/>
        <v>6000.3</v>
      </c>
      <c r="Q22" s="9">
        <v>46174</v>
      </c>
      <c r="R22" s="10">
        <v>46203</v>
      </c>
      <c r="S22" s="31" t="s">
        <v>12</v>
      </c>
      <c r="T22" s="33" t="s">
        <v>13</v>
      </c>
      <c r="U22" s="14" t="s">
        <v>14</v>
      </c>
      <c r="V22" s="36">
        <v>203.66</v>
      </c>
      <c r="W22" s="37">
        <v>177</v>
      </c>
      <c r="X22" s="11">
        <f t="shared" si="2"/>
        <v>36047.82</v>
      </c>
    </row>
    <row r="23" spans="1:24" ht="15.75">
      <c r="A23" s="9">
        <v>46113</v>
      </c>
      <c r="B23" s="10">
        <v>46052</v>
      </c>
      <c r="C23" s="12" t="s">
        <v>332</v>
      </c>
      <c r="D23" s="13" t="str">
        <f>[1]Hoja1!D27</f>
        <v xml:space="preserve">YOGURT SIN AZUCAR </v>
      </c>
      <c r="E23" s="14" t="s">
        <v>3</v>
      </c>
      <c r="F23" s="23">
        <v>518</v>
      </c>
      <c r="G23" s="22">
        <v>3</v>
      </c>
      <c r="H23" s="15">
        <f t="shared" si="0"/>
        <v>1554</v>
      </c>
      <c r="I23" s="9">
        <v>46143</v>
      </c>
      <c r="J23" s="10">
        <v>46173</v>
      </c>
      <c r="K23" s="56" t="s">
        <v>12</v>
      </c>
      <c r="L23" s="32" t="s">
        <v>13</v>
      </c>
      <c r="M23" s="14" t="s">
        <v>14</v>
      </c>
      <c r="N23" s="23">
        <v>203.66</v>
      </c>
      <c r="O23" s="27">
        <v>118</v>
      </c>
      <c r="P23" s="28">
        <f t="shared" si="1"/>
        <v>24031.88</v>
      </c>
      <c r="Q23" s="9">
        <v>46174</v>
      </c>
      <c r="R23" s="10">
        <v>46203</v>
      </c>
      <c r="S23" s="31" t="s">
        <v>15</v>
      </c>
      <c r="T23" s="33" t="s">
        <v>163</v>
      </c>
      <c r="U23" s="13" t="s">
        <v>14</v>
      </c>
      <c r="V23" s="36">
        <v>180.39</v>
      </c>
      <c r="W23" s="37">
        <v>161</v>
      </c>
      <c r="X23" s="11">
        <f t="shared" si="2"/>
        <v>29042.789999999997</v>
      </c>
    </row>
    <row r="24" spans="1:24" ht="15.75">
      <c r="A24" s="9">
        <v>46113</v>
      </c>
      <c r="B24" s="10">
        <v>46052</v>
      </c>
      <c r="C24" s="12" t="s">
        <v>15</v>
      </c>
      <c r="D24" s="13" t="str">
        <f>[1]Hoja1!D29</f>
        <v>AZUCAR CREMA 5 LBS</v>
      </c>
      <c r="E24" s="14" t="s">
        <v>14</v>
      </c>
      <c r="F24" s="23">
        <v>180.39</v>
      </c>
      <c r="G24" s="22">
        <v>60</v>
      </c>
      <c r="H24" s="15">
        <f t="shared" si="0"/>
        <v>10823.4</v>
      </c>
      <c r="I24" s="9">
        <v>46143</v>
      </c>
      <c r="J24" s="10">
        <v>46173</v>
      </c>
      <c r="K24" s="56" t="s">
        <v>15</v>
      </c>
      <c r="L24" s="32" t="s">
        <v>163</v>
      </c>
      <c r="M24" s="14" t="s">
        <v>14</v>
      </c>
      <c r="N24" s="23">
        <v>180.38999999999996</v>
      </c>
      <c r="O24" s="27">
        <v>119</v>
      </c>
      <c r="P24" s="28">
        <f t="shared" si="1"/>
        <v>21466.409999999996</v>
      </c>
      <c r="Q24" s="9">
        <v>46174</v>
      </c>
      <c r="R24" s="10">
        <v>46203</v>
      </c>
      <c r="S24" s="31" t="s">
        <v>362</v>
      </c>
      <c r="T24" s="33" t="s">
        <v>372</v>
      </c>
      <c r="U24" s="14" t="s">
        <v>110</v>
      </c>
      <c r="V24" s="36">
        <v>22</v>
      </c>
      <c r="W24" s="37">
        <v>34</v>
      </c>
      <c r="X24" s="11">
        <f t="shared" si="2"/>
        <v>748</v>
      </c>
    </row>
    <row r="25" spans="1:24" ht="15.75">
      <c r="A25" s="9">
        <v>46113</v>
      </c>
      <c r="B25" s="10">
        <v>46052</v>
      </c>
      <c r="C25" s="12" t="s">
        <v>237</v>
      </c>
      <c r="D25" s="13" t="str">
        <f>[1]Hoja1!D32</f>
        <v xml:space="preserve">BERENJENA </v>
      </c>
      <c r="E25" s="13" t="s">
        <v>111</v>
      </c>
      <c r="F25" s="23">
        <v>20</v>
      </c>
      <c r="G25" s="22">
        <v>144</v>
      </c>
      <c r="H25" s="15">
        <f t="shared" si="0"/>
        <v>2880</v>
      </c>
      <c r="I25" s="9">
        <v>46143</v>
      </c>
      <c r="J25" s="10">
        <v>46173</v>
      </c>
      <c r="K25" s="57" t="s">
        <v>362</v>
      </c>
      <c r="L25" s="60" t="s">
        <v>372</v>
      </c>
      <c r="M25" s="30" t="s">
        <v>110</v>
      </c>
      <c r="N25" s="23">
        <v>50</v>
      </c>
      <c r="O25" s="27">
        <v>100</v>
      </c>
      <c r="P25" s="28">
        <f t="shared" si="1"/>
        <v>5000</v>
      </c>
      <c r="Q25" s="9">
        <v>46174</v>
      </c>
      <c r="R25" s="10">
        <v>46203</v>
      </c>
      <c r="S25" s="31" t="s">
        <v>237</v>
      </c>
      <c r="T25" s="33" t="s">
        <v>238</v>
      </c>
      <c r="U25" s="14" t="s">
        <v>111</v>
      </c>
      <c r="V25" s="36">
        <v>20</v>
      </c>
      <c r="W25" s="37">
        <v>148</v>
      </c>
      <c r="X25" s="11">
        <f t="shared" si="2"/>
        <v>2960</v>
      </c>
    </row>
    <row r="26" spans="1:24" ht="15.75">
      <c r="A26" s="9">
        <v>46113</v>
      </c>
      <c r="B26" s="10">
        <v>46052</v>
      </c>
      <c r="C26" s="12" t="s">
        <v>306</v>
      </c>
      <c r="D26" s="13" t="str">
        <f>[1]Hoja1!D34</f>
        <v xml:space="preserve">BICARBONATO SODIO </v>
      </c>
      <c r="E26" s="14" t="s">
        <v>110</v>
      </c>
      <c r="F26" s="23">
        <v>36.36</v>
      </c>
      <c r="G26" s="22">
        <v>24</v>
      </c>
      <c r="H26" s="15">
        <f t="shared" si="0"/>
        <v>872.64</v>
      </c>
      <c r="I26" s="9">
        <v>46143</v>
      </c>
      <c r="J26" s="10">
        <v>46173</v>
      </c>
      <c r="K26" s="56" t="s">
        <v>237</v>
      </c>
      <c r="L26" s="32" t="s">
        <v>238</v>
      </c>
      <c r="M26" s="14" t="s">
        <v>111</v>
      </c>
      <c r="N26" s="23">
        <v>20</v>
      </c>
      <c r="O26" s="27">
        <v>48</v>
      </c>
      <c r="P26" s="28">
        <f t="shared" si="1"/>
        <v>960</v>
      </c>
      <c r="Q26" s="9">
        <v>46174</v>
      </c>
      <c r="R26" s="10">
        <v>46203</v>
      </c>
      <c r="S26" s="31" t="s">
        <v>363</v>
      </c>
      <c r="T26" s="33" t="s">
        <v>373</v>
      </c>
      <c r="U26" s="14" t="s">
        <v>110</v>
      </c>
      <c r="V26" s="36">
        <v>75</v>
      </c>
      <c r="W26" s="37">
        <v>15</v>
      </c>
      <c r="X26" s="11">
        <f t="shared" si="2"/>
        <v>1125</v>
      </c>
    </row>
    <row r="27" spans="1:24" ht="15.75">
      <c r="A27" s="9">
        <v>46113</v>
      </c>
      <c r="B27" s="10">
        <v>46052</v>
      </c>
      <c r="C27" s="12" t="s">
        <v>219</v>
      </c>
      <c r="D27" s="13" t="str">
        <f>[1]Hoja1!D35</f>
        <v>BIZCOCHITO ESPONJOSO</v>
      </c>
      <c r="E27" s="14" t="s">
        <v>196</v>
      </c>
      <c r="F27" s="23">
        <v>66.060599999999994</v>
      </c>
      <c r="G27" s="22">
        <v>119</v>
      </c>
      <c r="H27" s="15">
        <f t="shared" si="0"/>
        <v>7861.2113999999992</v>
      </c>
      <c r="I27" s="9">
        <v>46143</v>
      </c>
      <c r="J27" s="10">
        <v>46173</v>
      </c>
      <c r="K27" s="56" t="s">
        <v>363</v>
      </c>
      <c r="L27" s="32" t="s">
        <v>373</v>
      </c>
      <c r="M27" s="14" t="s">
        <v>110</v>
      </c>
      <c r="N27" s="23">
        <v>75</v>
      </c>
      <c r="O27" s="27">
        <v>15</v>
      </c>
      <c r="P27" s="28">
        <f t="shared" si="1"/>
        <v>1125</v>
      </c>
      <c r="Q27" s="9">
        <v>46174</v>
      </c>
      <c r="R27" s="10">
        <v>46203</v>
      </c>
      <c r="S27" s="31" t="s">
        <v>306</v>
      </c>
      <c r="T27" s="33" t="s">
        <v>307</v>
      </c>
      <c r="U27" s="14" t="s">
        <v>110</v>
      </c>
      <c r="V27" s="36">
        <v>36.36</v>
      </c>
      <c r="W27" s="37">
        <v>24</v>
      </c>
      <c r="X27" s="11">
        <f t="shared" si="2"/>
        <v>872.64</v>
      </c>
    </row>
    <row r="28" spans="1:24" ht="15.75">
      <c r="A28" s="9">
        <v>46113</v>
      </c>
      <c r="B28" s="10">
        <v>46052</v>
      </c>
      <c r="C28" s="12" t="s">
        <v>250</v>
      </c>
      <c r="D28" s="13" t="str">
        <f>[1]Hoja1!D36</f>
        <v xml:space="preserve">BROCOLI CONGELADO </v>
      </c>
      <c r="E28" s="14" t="s">
        <v>139</v>
      </c>
      <c r="F28" s="23">
        <v>6033.5</v>
      </c>
      <c r="G28" s="22">
        <v>6</v>
      </c>
      <c r="H28" s="15">
        <f t="shared" si="0"/>
        <v>36201</v>
      </c>
      <c r="I28" s="9">
        <v>46143</v>
      </c>
      <c r="J28" s="10">
        <v>46173</v>
      </c>
      <c r="K28" s="56" t="s">
        <v>306</v>
      </c>
      <c r="L28" s="32" t="s">
        <v>307</v>
      </c>
      <c r="M28" s="14" t="s">
        <v>110</v>
      </c>
      <c r="N28" s="23">
        <v>36.36</v>
      </c>
      <c r="O28" s="27">
        <v>24</v>
      </c>
      <c r="P28" s="28">
        <f t="shared" si="1"/>
        <v>872.64</v>
      </c>
      <c r="Q28" s="9">
        <v>46174</v>
      </c>
      <c r="R28" s="10">
        <v>46203</v>
      </c>
      <c r="S28" s="31" t="s">
        <v>219</v>
      </c>
      <c r="T28" s="33" t="s">
        <v>220</v>
      </c>
      <c r="U28" s="14" t="s">
        <v>196</v>
      </c>
      <c r="V28" s="36">
        <v>65.569999999999993</v>
      </c>
      <c r="W28" s="37">
        <v>119</v>
      </c>
      <c r="X28" s="11">
        <f t="shared" si="2"/>
        <v>7802.829999999999</v>
      </c>
    </row>
    <row r="29" spans="1:24" ht="15.75">
      <c r="A29" s="9">
        <v>46113</v>
      </c>
      <c r="B29" s="10">
        <v>46052</v>
      </c>
      <c r="C29" s="12" t="s">
        <v>115</v>
      </c>
      <c r="D29" s="13" t="str">
        <f>[1]Hoja1!D37</f>
        <v xml:space="preserve">CAFÉ EN GRANOS PAQ. 3 LBS </v>
      </c>
      <c r="E29" s="14" t="s">
        <v>14</v>
      </c>
      <c r="F29" s="23">
        <v>749.82</v>
      </c>
      <c r="G29" s="22">
        <v>100</v>
      </c>
      <c r="H29" s="15">
        <f t="shared" si="0"/>
        <v>74982</v>
      </c>
      <c r="I29" s="9">
        <v>46143</v>
      </c>
      <c r="J29" s="10">
        <v>46173</v>
      </c>
      <c r="K29" s="56" t="s">
        <v>219</v>
      </c>
      <c r="L29" s="32" t="s">
        <v>220</v>
      </c>
      <c r="M29" s="14" t="s">
        <v>196</v>
      </c>
      <c r="N29" s="23">
        <v>66.060588235294105</v>
      </c>
      <c r="O29" s="27">
        <v>119</v>
      </c>
      <c r="P29" s="28">
        <f t="shared" si="1"/>
        <v>7861.2099999999982</v>
      </c>
      <c r="Q29" s="9">
        <v>46174</v>
      </c>
      <c r="R29" s="10">
        <v>46203</v>
      </c>
      <c r="S29" s="34" t="s">
        <v>250</v>
      </c>
      <c r="T29" s="35" t="s">
        <v>251</v>
      </c>
      <c r="U29" s="30" t="s">
        <v>139</v>
      </c>
      <c r="V29" s="36">
        <v>5000.0020000000004</v>
      </c>
      <c r="W29" s="37">
        <v>1</v>
      </c>
      <c r="X29" s="11">
        <f t="shared" si="2"/>
        <v>5000.0020000000004</v>
      </c>
    </row>
    <row r="30" spans="1:24" ht="15.75">
      <c r="A30" s="9">
        <v>46113</v>
      </c>
      <c r="B30" s="10">
        <v>46052</v>
      </c>
      <c r="C30" s="12" t="s">
        <v>16</v>
      </c>
      <c r="D30" s="13" t="str">
        <f>[1]Hoja1!D38</f>
        <v>CAFE MOLIDO EMPAQUE  1 LIB.</v>
      </c>
      <c r="E30" s="14" t="s">
        <v>6</v>
      </c>
      <c r="F30" s="23">
        <v>318</v>
      </c>
      <c r="G30" s="22">
        <v>123</v>
      </c>
      <c r="H30" s="15">
        <f t="shared" si="0"/>
        <v>39114</v>
      </c>
      <c r="I30" s="9">
        <v>46143</v>
      </c>
      <c r="J30" s="10">
        <v>46173</v>
      </c>
      <c r="K30" s="56" t="s">
        <v>250</v>
      </c>
      <c r="L30" s="32" t="s">
        <v>251</v>
      </c>
      <c r="M30" s="14" t="s">
        <v>139</v>
      </c>
      <c r="N30" s="23">
        <v>6033.4993333333332</v>
      </c>
      <c r="O30" s="27">
        <v>1</v>
      </c>
      <c r="P30" s="28">
        <f t="shared" si="1"/>
        <v>6033.4993333333332</v>
      </c>
      <c r="Q30" s="9">
        <v>46174</v>
      </c>
      <c r="R30" s="10">
        <v>46203</v>
      </c>
      <c r="S30" s="34" t="s">
        <v>115</v>
      </c>
      <c r="T30" s="35" t="s">
        <v>116</v>
      </c>
      <c r="U30" s="30" t="s">
        <v>14</v>
      </c>
      <c r="V30" s="36">
        <v>749.82</v>
      </c>
      <c r="W30" s="37">
        <v>94</v>
      </c>
      <c r="X30" s="11">
        <f t="shared" si="2"/>
        <v>70483.08</v>
      </c>
    </row>
    <row r="31" spans="1:24" ht="15.75">
      <c r="A31" s="9">
        <v>46113</v>
      </c>
      <c r="B31" s="10">
        <v>46052</v>
      </c>
      <c r="C31" s="12" t="s">
        <v>239</v>
      </c>
      <c r="D31" s="13" t="str">
        <f>[1]Hoja1!D39</f>
        <v xml:space="preserve">CANELA ENTERA </v>
      </c>
      <c r="E31" s="14" t="s">
        <v>6</v>
      </c>
      <c r="F31" s="23">
        <v>193.75</v>
      </c>
      <c r="G31" s="22">
        <v>16</v>
      </c>
      <c r="H31" s="15">
        <f t="shared" si="0"/>
        <v>3100</v>
      </c>
      <c r="I31" s="9">
        <v>46143</v>
      </c>
      <c r="J31" s="10">
        <v>46173</v>
      </c>
      <c r="K31" s="56" t="s">
        <v>115</v>
      </c>
      <c r="L31" s="32" t="s">
        <v>116</v>
      </c>
      <c r="M31" s="14" t="s">
        <v>14</v>
      </c>
      <c r="N31" s="23">
        <v>749.82</v>
      </c>
      <c r="O31" s="27">
        <v>100</v>
      </c>
      <c r="P31" s="28">
        <f t="shared" si="1"/>
        <v>74982</v>
      </c>
      <c r="Q31" s="9">
        <v>46174</v>
      </c>
      <c r="R31" s="10">
        <v>46203</v>
      </c>
      <c r="S31" s="31" t="s">
        <v>16</v>
      </c>
      <c r="T31" s="33" t="s">
        <v>117</v>
      </c>
      <c r="U31" s="14" t="s">
        <v>6</v>
      </c>
      <c r="V31" s="36">
        <v>318</v>
      </c>
      <c r="W31" s="37">
        <v>20</v>
      </c>
      <c r="X31" s="11">
        <f t="shared" si="2"/>
        <v>6360</v>
      </c>
    </row>
    <row r="32" spans="1:24" ht="15.75">
      <c r="A32" s="9">
        <v>46113</v>
      </c>
      <c r="B32" s="10">
        <v>46052</v>
      </c>
      <c r="C32" s="12" t="s">
        <v>17</v>
      </c>
      <c r="D32" s="13" t="str">
        <f>[1]Hoja1!D40</f>
        <v>CARNE MOLIDA (RES)</v>
      </c>
      <c r="E32" s="14" t="s">
        <v>6</v>
      </c>
      <c r="F32" s="23">
        <v>189</v>
      </c>
      <c r="G32" s="22">
        <v>150</v>
      </c>
      <c r="H32" s="15">
        <f t="shared" si="0"/>
        <v>28350</v>
      </c>
      <c r="I32" s="9">
        <v>46143</v>
      </c>
      <c r="J32" s="10">
        <v>46173</v>
      </c>
      <c r="K32" s="56" t="s">
        <v>16</v>
      </c>
      <c r="L32" s="32" t="s">
        <v>117</v>
      </c>
      <c r="M32" s="14" t="s">
        <v>6</v>
      </c>
      <c r="N32" s="23">
        <v>318</v>
      </c>
      <c r="O32" s="27">
        <v>87</v>
      </c>
      <c r="P32" s="28">
        <f t="shared" si="1"/>
        <v>27666</v>
      </c>
      <c r="Q32" s="9">
        <v>46174</v>
      </c>
      <c r="R32" s="10">
        <v>46203</v>
      </c>
      <c r="S32" s="31" t="s">
        <v>239</v>
      </c>
      <c r="T32" s="33" t="s">
        <v>118</v>
      </c>
      <c r="U32" s="14" t="s">
        <v>6</v>
      </c>
      <c r="V32" s="36">
        <v>193.75</v>
      </c>
      <c r="W32" s="37">
        <v>16</v>
      </c>
      <c r="X32" s="11">
        <f t="shared" si="2"/>
        <v>3100</v>
      </c>
    </row>
    <row r="33" spans="1:24" ht="15.75">
      <c r="A33" s="9">
        <v>46113</v>
      </c>
      <c r="B33" s="10">
        <v>46052</v>
      </c>
      <c r="C33" s="12"/>
      <c r="D33" s="13" t="str">
        <f>[1]Hoja1!D41</f>
        <v>CARNE MOLIDA DE POLLO</v>
      </c>
      <c r="E33" s="14" t="s">
        <v>6</v>
      </c>
      <c r="F33" s="23">
        <v>134.94</v>
      </c>
      <c r="G33" s="22">
        <v>35</v>
      </c>
      <c r="H33" s="15">
        <f t="shared" si="0"/>
        <v>4722.8999999999996</v>
      </c>
      <c r="I33" s="9">
        <v>46143</v>
      </c>
      <c r="J33" s="10">
        <v>46173</v>
      </c>
      <c r="K33" s="56" t="s">
        <v>239</v>
      </c>
      <c r="L33" s="32" t="s">
        <v>118</v>
      </c>
      <c r="M33" s="14" t="s">
        <v>6</v>
      </c>
      <c r="N33" s="23">
        <v>193.75</v>
      </c>
      <c r="O33" s="27">
        <v>16</v>
      </c>
      <c r="P33" s="28">
        <f t="shared" si="1"/>
        <v>3100</v>
      </c>
      <c r="Q33" s="9">
        <v>46174</v>
      </c>
      <c r="R33" s="10">
        <v>46203</v>
      </c>
      <c r="S33" s="31" t="s">
        <v>284</v>
      </c>
      <c r="T33" s="33" t="s">
        <v>335</v>
      </c>
      <c r="U33" s="14" t="s">
        <v>110</v>
      </c>
      <c r="V33" s="36">
        <v>287</v>
      </c>
      <c r="W33" s="37">
        <v>70</v>
      </c>
      <c r="X33" s="11">
        <f t="shared" si="2"/>
        <v>20090</v>
      </c>
    </row>
    <row r="34" spans="1:24" ht="15.75">
      <c r="A34" s="9">
        <v>46113</v>
      </c>
      <c r="B34" s="10">
        <v>46052</v>
      </c>
      <c r="C34" s="12" t="s">
        <v>308</v>
      </c>
      <c r="D34" s="13" t="str">
        <f>[1]Hoja1!D42</f>
        <v>CILANTRO ANCHO-ATADO</v>
      </c>
      <c r="E34" s="14" t="s">
        <v>310</v>
      </c>
      <c r="F34" s="23">
        <v>65</v>
      </c>
      <c r="G34" s="22">
        <v>3</v>
      </c>
      <c r="H34" s="15">
        <f t="shared" si="0"/>
        <v>195</v>
      </c>
      <c r="I34" s="9">
        <v>46143</v>
      </c>
      <c r="J34" s="10">
        <v>46173</v>
      </c>
      <c r="K34" s="56" t="s">
        <v>284</v>
      </c>
      <c r="L34" s="32" t="s">
        <v>335</v>
      </c>
      <c r="M34" s="14" t="s">
        <v>110</v>
      </c>
      <c r="N34" s="23">
        <v>287</v>
      </c>
      <c r="O34" s="27">
        <v>50</v>
      </c>
      <c r="P34" s="28">
        <f t="shared" si="1"/>
        <v>14350</v>
      </c>
      <c r="Q34" s="9">
        <v>46174</v>
      </c>
      <c r="R34" s="10">
        <v>46203</v>
      </c>
      <c r="S34" s="31" t="s">
        <v>17</v>
      </c>
      <c r="T34" s="33" t="s">
        <v>18</v>
      </c>
      <c r="U34" s="14" t="s">
        <v>6</v>
      </c>
      <c r="V34" s="36">
        <v>189</v>
      </c>
      <c r="W34" s="37">
        <v>350</v>
      </c>
      <c r="X34" s="11">
        <f t="shared" si="2"/>
        <v>66150</v>
      </c>
    </row>
    <row r="35" spans="1:24" ht="15.75">
      <c r="A35" s="9">
        <v>46113</v>
      </c>
      <c r="B35" s="10">
        <v>46052</v>
      </c>
      <c r="C35" s="12" t="s">
        <v>188</v>
      </c>
      <c r="D35" s="13" t="str">
        <f>[1]Hoja1!D43</f>
        <v xml:space="preserve">CILANTRO ATADO -VERDURA </v>
      </c>
      <c r="E35" s="14" t="s">
        <v>310</v>
      </c>
      <c r="F35" s="23">
        <v>65</v>
      </c>
      <c r="G35" s="22">
        <v>10</v>
      </c>
      <c r="H35" s="15">
        <f t="shared" si="0"/>
        <v>650</v>
      </c>
      <c r="I35" s="9">
        <v>46143</v>
      </c>
      <c r="J35" s="10">
        <v>46173</v>
      </c>
      <c r="K35" s="56" t="s">
        <v>17</v>
      </c>
      <c r="L35" s="32" t="s">
        <v>18</v>
      </c>
      <c r="M35" s="14" t="s">
        <v>6</v>
      </c>
      <c r="N35" s="23">
        <v>189</v>
      </c>
      <c r="O35" s="27">
        <v>551</v>
      </c>
      <c r="P35" s="28">
        <f t="shared" si="1"/>
        <v>104139</v>
      </c>
      <c r="Q35" s="9">
        <v>46174</v>
      </c>
      <c r="R35" s="10">
        <v>46203</v>
      </c>
      <c r="S35" s="31"/>
      <c r="T35" s="33" t="s">
        <v>334</v>
      </c>
      <c r="U35" s="14" t="s">
        <v>6</v>
      </c>
      <c r="V35" s="36">
        <v>134.94</v>
      </c>
      <c r="W35" s="37">
        <v>35</v>
      </c>
      <c r="X35" s="11">
        <f t="shared" si="2"/>
        <v>4722.8999999999996</v>
      </c>
    </row>
    <row r="36" spans="1:24" ht="15.75">
      <c r="A36" s="9">
        <v>46113</v>
      </c>
      <c r="B36" s="10">
        <v>46052</v>
      </c>
      <c r="C36" s="12" t="s">
        <v>284</v>
      </c>
      <c r="D36" s="13" t="str">
        <f>[1]Hoja1!D45</f>
        <v>CARNE DE RES FM</v>
      </c>
      <c r="E36" s="14" t="s">
        <v>110</v>
      </c>
      <c r="F36" s="23">
        <v>287</v>
      </c>
      <c r="G36" s="22">
        <v>50</v>
      </c>
      <c r="H36" s="15">
        <f t="shared" si="0"/>
        <v>14350</v>
      </c>
      <c r="I36" s="9">
        <v>46143</v>
      </c>
      <c r="J36" s="10">
        <v>46173</v>
      </c>
      <c r="K36" s="56"/>
      <c r="L36" s="32" t="s">
        <v>334</v>
      </c>
      <c r="M36" s="13" t="s">
        <v>6</v>
      </c>
      <c r="N36" s="23">
        <v>134.94</v>
      </c>
      <c r="O36" s="27">
        <v>35</v>
      </c>
      <c r="P36" s="28">
        <f t="shared" si="1"/>
        <v>4722.8999999999996</v>
      </c>
      <c r="Q36" s="9">
        <v>46174</v>
      </c>
      <c r="R36" s="10">
        <v>46203</v>
      </c>
      <c r="S36" s="31" t="s">
        <v>221</v>
      </c>
      <c r="T36" s="33" t="s">
        <v>222</v>
      </c>
      <c r="U36" s="14" t="s">
        <v>6</v>
      </c>
      <c r="V36" s="36">
        <v>160</v>
      </c>
      <c r="W36" s="37">
        <v>244</v>
      </c>
      <c r="X36" s="11">
        <f t="shared" si="2"/>
        <v>39040</v>
      </c>
    </row>
    <row r="37" spans="1:24" ht="15.75">
      <c r="A37" s="9">
        <v>46113</v>
      </c>
      <c r="B37" s="10">
        <v>46052</v>
      </c>
      <c r="C37" s="12" t="s">
        <v>144</v>
      </c>
      <c r="D37" s="13" t="str">
        <f>[1]Hoja1!D46</f>
        <v>CARNE RES NO. 7</v>
      </c>
      <c r="E37" s="14" t="s">
        <v>6</v>
      </c>
      <c r="F37" s="23">
        <v>190</v>
      </c>
      <c r="G37" s="22">
        <v>82</v>
      </c>
      <c r="H37" s="15">
        <f t="shared" si="0"/>
        <v>15580</v>
      </c>
      <c r="I37" s="9">
        <v>46143</v>
      </c>
      <c r="J37" s="10">
        <v>46173</v>
      </c>
      <c r="K37" s="56" t="s">
        <v>221</v>
      </c>
      <c r="L37" s="32" t="s">
        <v>222</v>
      </c>
      <c r="M37" s="13" t="s">
        <v>6</v>
      </c>
      <c r="N37" s="23">
        <v>160</v>
      </c>
      <c r="O37" s="27">
        <v>244</v>
      </c>
      <c r="P37" s="28">
        <f t="shared" si="1"/>
        <v>39040</v>
      </c>
      <c r="Q37" s="9">
        <v>46174</v>
      </c>
      <c r="R37" s="10">
        <v>46203</v>
      </c>
      <c r="S37" s="31" t="s">
        <v>144</v>
      </c>
      <c r="T37" s="33" t="s">
        <v>145</v>
      </c>
      <c r="U37" s="14" t="s">
        <v>6</v>
      </c>
      <c r="V37" s="36">
        <v>190</v>
      </c>
      <c r="W37" s="37">
        <v>79</v>
      </c>
      <c r="X37" s="11">
        <f t="shared" si="2"/>
        <v>15010</v>
      </c>
    </row>
    <row r="38" spans="1:24" ht="15.75">
      <c r="A38" s="9">
        <v>46113</v>
      </c>
      <c r="B38" s="10">
        <v>46052</v>
      </c>
      <c r="C38" s="12" t="s">
        <v>221</v>
      </c>
      <c r="D38" s="13" t="str">
        <f>[1]Hoja1!D47</f>
        <v>CARNE REB. MASA  FRESCA CERDO</v>
      </c>
      <c r="E38" s="13" t="s">
        <v>6</v>
      </c>
      <c r="F38" s="23">
        <v>160</v>
      </c>
      <c r="G38" s="22">
        <v>161</v>
      </c>
      <c r="H38" s="15">
        <f t="shared" si="0"/>
        <v>25760</v>
      </c>
      <c r="I38" s="9">
        <v>46143</v>
      </c>
      <c r="J38" s="10">
        <v>46173</v>
      </c>
      <c r="K38" s="56" t="s">
        <v>144</v>
      </c>
      <c r="L38" s="32" t="s">
        <v>145</v>
      </c>
      <c r="M38" s="13" t="s">
        <v>6</v>
      </c>
      <c r="N38" s="23">
        <v>190</v>
      </c>
      <c r="O38" s="27">
        <v>82</v>
      </c>
      <c r="P38" s="28">
        <f t="shared" si="1"/>
        <v>15580</v>
      </c>
      <c r="Q38" s="9">
        <v>46174</v>
      </c>
      <c r="R38" s="10">
        <v>46203</v>
      </c>
      <c r="S38" s="34" t="s">
        <v>189</v>
      </c>
      <c r="T38" s="35" t="s">
        <v>190</v>
      </c>
      <c r="U38" s="30" t="s">
        <v>110</v>
      </c>
      <c r="V38" s="36">
        <v>55</v>
      </c>
      <c r="W38" s="37">
        <v>286</v>
      </c>
      <c r="X38" s="11">
        <f t="shared" si="2"/>
        <v>15730</v>
      </c>
    </row>
    <row r="39" spans="1:24" ht="15.75">
      <c r="A39" s="9">
        <v>46113</v>
      </c>
      <c r="B39" s="10">
        <v>46052</v>
      </c>
      <c r="C39" s="12" t="s">
        <v>189</v>
      </c>
      <c r="D39" s="13" t="str">
        <f>[1]Hoja1!D49</f>
        <v xml:space="preserve">CEBOLLA </v>
      </c>
      <c r="E39" s="13" t="s">
        <v>110</v>
      </c>
      <c r="F39" s="23">
        <v>55</v>
      </c>
      <c r="G39" s="22">
        <v>43</v>
      </c>
      <c r="H39" s="15">
        <f t="shared" si="0"/>
        <v>2365</v>
      </c>
      <c r="I39" s="9">
        <v>46143</v>
      </c>
      <c r="J39" s="10">
        <v>46173</v>
      </c>
      <c r="K39" s="57" t="s">
        <v>189</v>
      </c>
      <c r="L39" s="60" t="s">
        <v>190</v>
      </c>
      <c r="M39" s="30" t="s">
        <v>110</v>
      </c>
      <c r="N39" s="23">
        <v>55</v>
      </c>
      <c r="O39" s="27">
        <v>294</v>
      </c>
      <c r="P39" s="28">
        <f t="shared" si="1"/>
        <v>16170</v>
      </c>
      <c r="Q39" s="9">
        <v>46174</v>
      </c>
      <c r="R39" s="10">
        <v>46203</v>
      </c>
      <c r="S39" s="31" t="s">
        <v>281</v>
      </c>
      <c r="T39" s="33" t="s">
        <v>282</v>
      </c>
      <c r="U39" s="14" t="s">
        <v>153</v>
      </c>
      <c r="V39" s="36">
        <v>1050</v>
      </c>
      <c r="W39" s="37">
        <v>6</v>
      </c>
      <c r="X39" s="11">
        <f t="shared" si="2"/>
        <v>6300</v>
      </c>
    </row>
    <row r="40" spans="1:24" ht="15.75">
      <c r="A40" s="9">
        <v>46113</v>
      </c>
      <c r="B40" s="10">
        <v>46052</v>
      </c>
      <c r="C40" s="12" t="s">
        <v>281</v>
      </c>
      <c r="D40" s="13" t="str">
        <f>[1]Hoja1!D52</f>
        <v xml:space="preserve">CHERRY POTES </v>
      </c>
      <c r="E40" s="13" t="s">
        <v>153</v>
      </c>
      <c r="F40" s="23">
        <v>1050</v>
      </c>
      <c r="G40" s="22">
        <v>6</v>
      </c>
      <c r="H40" s="15">
        <f t="shared" si="0"/>
        <v>6300</v>
      </c>
      <c r="I40" s="9">
        <v>46143</v>
      </c>
      <c r="J40" s="10">
        <v>46173</v>
      </c>
      <c r="K40" s="56" t="s">
        <v>281</v>
      </c>
      <c r="L40" s="32" t="s">
        <v>282</v>
      </c>
      <c r="M40" s="14" t="s">
        <v>153</v>
      </c>
      <c r="N40" s="23">
        <v>1050</v>
      </c>
      <c r="O40" s="27">
        <v>6</v>
      </c>
      <c r="P40" s="28">
        <f t="shared" si="1"/>
        <v>6300</v>
      </c>
      <c r="Q40" s="9">
        <v>46174</v>
      </c>
      <c r="R40" s="10">
        <v>46203</v>
      </c>
      <c r="S40" s="31" t="s">
        <v>336</v>
      </c>
      <c r="T40" s="33" t="s">
        <v>337</v>
      </c>
      <c r="U40" s="13" t="s">
        <v>153</v>
      </c>
      <c r="V40" s="36">
        <v>437.78</v>
      </c>
      <c r="W40" s="37">
        <v>16</v>
      </c>
      <c r="X40" s="11">
        <f t="shared" si="2"/>
        <v>7004.48</v>
      </c>
    </row>
    <row r="41" spans="1:24" ht="15.75">
      <c r="A41" s="9">
        <v>46113</v>
      </c>
      <c r="B41" s="10">
        <v>46052</v>
      </c>
      <c r="C41" s="12" t="s">
        <v>336</v>
      </c>
      <c r="D41" s="13" t="str">
        <f>[1]Hoja1!D53</f>
        <v xml:space="preserve">CHISPAS CHOCOLATE </v>
      </c>
      <c r="E41" s="13" t="s">
        <v>153</v>
      </c>
      <c r="F41" s="23">
        <v>437.78</v>
      </c>
      <c r="G41" s="22">
        <v>15</v>
      </c>
      <c r="H41" s="15">
        <f t="shared" si="0"/>
        <v>6566.7</v>
      </c>
      <c r="I41" s="9">
        <v>46143</v>
      </c>
      <c r="J41" s="10">
        <v>46173</v>
      </c>
      <c r="K41" s="56" t="s">
        <v>336</v>
      </c>
      <c r="L41" s="32" t="s">
        <v>337</v>
      </c>
      <c r="M41" s="14" t="s">
        <v>153</v>
      </c>
      <c r="N41" s="23">
        <v>437.77999999999992</v>
      </c>
      <c r="O41" s="27">
        <v>15</v>
      </c>
      <c r="P41" s="28">
        <f t="shared" si="1"/>
        <v>6566.6999999999989</v>
      </c>
      <c r="Q41" s="9">
        <v>46174</v>
      </c>
      <c r="R41" s="10">
        <v>46203</v>
      </c>
      <c r="S41" s="31" t="s">
        <v>20</v>
      </c>
      <c r="T41" s="33" t="s">
        <v>119</v>
      </c>
      <c r="U41" s="13" t="s">
        <v>5</v>
      </c>
      <c r="V41" s="36">
        <v>32.92</v>
      </c>
      <c r="W41" s="37">
        <v>2668</v>
      </c>
      <c r="X41" s="11">
        <f t="shared" si="2"/>
        <v>87830.56</v>
      </c>
    </row>
    <row r="42" spans="1:24" ht="15.75">
      <c r="A42" s="9">
        <v>46113</v>
      </c>
      <c r="B42" s="10">
        <v>46052</v>
      </c>
      <c r="C42" s="12" t="s">
        <v>90</v>
      </c>
      <c r="D42" s="13" t="str">
        <f>[1]Hoja1!D54</f>
        <v xml:space="preserve">CHULETA AHUMADA </v>
      </c>
      <c r="E42" s="13" t="s">
        <v>110</v>
      </c>
      <c r="F42" s="23">
        <v>145</v>
      </c>
      <c r="G42" s="22">
        <v>424</v>
      </c>
      <c r="H42" s="15">
        <f t="shared" si="0"/>
        <v>61480</v>
      </c>
      <c r="I42" s="9">
        <v>46143</v>
      </c>
      <c r="J42" s="10">
        <v>46173</v>
      </c>
      <c r="K42" s="56" t="s">
        <v>20</v>
      </c>
      <c r="L42" s="32" t="s">
        <v>119</v>
      </c>
      <c r="M42" s="14" t="s">
        <v>5</v>
      </c>
      <c r="N42" s="23">
        <v>32.92</v>
      </c>
      <c r="O42" s="27">
        <v>885</v>
      </c>
      <c r="P42" s="28">
        <f t="shared" si="1"/>
        <v>29134.2</v>
      </c>
      <c r="Q42" s="9">
        <v>46174</v>
      </c>
      <c r="R42" s="10">
        <v>46203</v>
      </c>
      <c r="S42" s="31" t="s">
        <v>90</v>
      </c>
      <c r="T42" s="33" t="s">
        <v>240</v>
      </c>
      <c r="U42" s="13" t="s">
        <v>110</v>
      </c>
      <c r="V42" s="36">
        <v>145</v>
      </c>
      <c r="W42" s="37">
        <v>65</v>
      </c>
      <c r="X42" s="11">
        <f t="shared" si="2"/>
        <v>9425</v>
      </c>
    </row>
    <row r="43" spans="1:24" ht="15.75">
      <c r="A43" s="9">
        <v>46113</v>
      </c>
      <c r="B43" s="10">
        <v>46052</v>
      </c>
      <c r="C43" s="12" t="s">
        <v>241</v>
      </c>
      <c r="D43" s="13" t="str">
        <f>[1]Hoja1!D56</f>
        <v>COMPOTA CHUPETE 24-1</v>
      </c>
      <c r="E43" s="13" t="s">
        <v>111</v>
      </c>
      <c r="F43" s="23">
        <v>45.72</v>
      </c>
      <c r="G43" s="22">
        <v>1272</v>
      </c>
      <c r="H43" s="15">
        <f t="shared" si="0"/>
        <v>58155.839999999997</v>
      </c>
      <c r="I43" s="9">
        <v>46143</v>
      </c>
      <c r="J43" s="10">
        <v>46173</v>
      </c>
      <c r="K43" s="56" t="s">
        <v>90</v>
      </c>
      <c r="L43" s="32" t="s">
        <v>240</v>
      </c>
      <c r="M43" s="14" t="s">
        <v>110</v>
      </c>
      <c r="N43" s="23">
        <v>145</v>
      </c>
      <c r="O43" s="27">
        <v>139</v>
      </c>
      <c r="P43" s="28">
        <f t="shared" si="1"/>
        <v>20155</v>
      </c>
      <c r="Q43" s="9">
        <v>46174</v>
      </c>
      <c r="R43" s="10">
        <v>46203</v>
      </c>
      <c r="S43" s="34" t="s">
        <v>338</v>
      </c>
      <c r="T43" s="35" t="s">
        <v>339</v>
      </c>
      <c r="U43" s="30" t="s">
        <v>110</v>
      </c>
      <c r="V43" s="36">
        <v>140</v>
      </c>
      <c r="W43" s="37">
        <v>48.72999999999999</v>
      </c>
      <c r="X43" s="11">
        <f t="shared" si="2"/>
        <v>6822.1999999999989</v>
      </c>
    </row>
    <row r="44" spans="1:24" ht="15.75">
      <c r="A44" s="9">
        <v>46113</v>
      </c>
      <c r="B44" s="10">
        <v>46052</v>
      </c>
      <c r="C44" s="12" t="s">
        <v>19</v>
      </c>
      <c r="D44" s="13" t="str">
        <f>[1]Hoja1!D57</f>
        <v xml:space="preserve">COCOA DULCE </v>
      </c>
      <c r="E44" s="13" t="s">
        <v>147</v>
      </c>
      <c r="F44" s="23">
        <v>491.67</v>
      </c>
      <c r="G44" s="22">
        <v>93</v>
      </c>
      <c r="H44" s="15">
        <f t="shared" si="0"/>
        <v>45725.310000000005</v>
      </c>
      <c r="I44" s="9">
        <v>46143</v>
      </c>
      <c r="J44" s="10">
        <v>46173</v>
      </c>
      <c r="K44" s="56" t="s">
        <v>338</v>
      </c>
      <c r="L44" s="32" t="s">
        <v>339</v>
      </c>
      <c r="M44" s="14" t="s">
        <v>110</v>
      </c>
      <c r="N44" s="23">
        <v>139.99999999999997</v>
      </c>
      <c r="O44" s="27">
        <v>48.72999999999999</v>
      </c>
      <c r="P44" s="28">
        <f t="shared" si="1"/>
        <v>6822.1999999999971</v>
      </c>
      <c r="Q44" s="9">
        <v>46174</v>
      </c>
      <c r="R44" s="10">
        <v>46203</v>
      </c>
      <c r="S44" s="31" t="s">
        <v>308</v>
      </c>
      <c r="T44" s="33" t="s">
        <v>309</v>
      </c>
      <c r="U44" s="14" t="s">
        <v>310</v>
      </c>
      <c r="V44" s="36">
        <v>65</v>
      </c>
      <c r="W44" s="37">
        <v>3</v>
      </c>
      <c r="X44" s="11">
        <f t="shared" si="2"/>
        <v>195</v>
      </c>
    </row>
    <row r="45" spans="1:24" ht="15.75">
      <c r="A45" s="9">
        <v>46113</v>
      </c>
      <c r="B45" s="10">
        <v>46052</v>
      </c>
      <c r="C45" s="12" t="s">
        <v>252</v>
      </c>
      <c r="D45" s="13" t="str">
        <f>[1]Hoja1!D58</f>
        <v>COLIFLOR CONGELADO</v>
      </c>
      <c r="E45" s="13" t="s">
        <v>139</v>
      </c>
      <c r="F45" s="23">
        <v>1993</v>
      </c>
      <c r="G45" s="22">
        <v>1</v>
      </c>
      <c r="H45" s="15">
        <f t="shared" si="0"/>
        <v>1993</v>
      </c>
      <c r="I45" s="9">
        <v>46143</v>
      </c>
      <c r="J45" s="10">
        <v>46173</v>
      </c>
      <c r="K45" s="56" t="s">
        <v>308</v>
      </c>
      <c r="L45" s="32" t="s">
        <v>309</v>
      </c>
      <c r="M45" s="14" t="s">
        <v>310</v>
      </c>
      <c r="N45" s="23">
        <v>65</v>
      </c>
      <c r="O45" s="27">
        <v>3</v>
      </c>
      <c r="P45" s="28">
        <f t="shared" si="1"/>
        <v>195</v>
      </c>
      <c r="Q45" s="9">
        <v>46174</v>
      </c>
      <c r="R45" s="10">
        <v>46203</v>
      </c>
      <c r="S45" s="31" t="s">
        <v>188</v>
      </c>
      <c r="T45" s="33" t="s">
        <v>311</v>
      </c>
      <c r="U45" s="14" t="s">
        <v>310</v>
      </c>
      <c r="V45" s="36">
        <v>65</v>
      </c>
      <c r="W45" s="37">
        <v>11</v>
      </c>
      <c r="X45" s="11">
        <f t="shared" si="2"/>
        <v>715</v>
      </c>
    </row>
    <row r="46" spans="1:24" ht="15.75">
      <c r="A46" s="9">
        <v>46113</v>
      </c>
      <c r="B46" s="10">
        <v>46052</v>
      </c>
      <c r="C46" s="12" t="s">
        <v>312</v>
      </c>
      <c r="D46" s="13" t="str">
        <f>[1]Hoja1!D60</f>
        <v xml:space="preserve">COSTILLA FRESCA DE CERDO </v>
      </c>
      <c r="E46" s="14" t="s">
        <v>110</v>
      </c>
      <c r="F46" s="23">
        <v>165</v>
      </c>
      <c r="G46" s="23">
        <v>119</v>
      </c>
      <c r="H46" s="15">
        <f t="shared" si="0"/>
        <v>19635</v>
      </c>
      <c r="I46" s="9">
        <v>46143</v>
      </c>
      <c r="J46" s="10">
        <v>46173</v>
      </c>
      <c r="K46" s="56" t="s">
        <v>188</v>
      </c>
      <c r="L46" s="32" t="s">
        <v>311</v>
      </c>
      <c r="M46" s="14" t="s">
        <v>310</v>
      </c>
      <c r="N46" s="23">
        <v>65</v>
      </c>
      <c r="O46" s="27">
        <v>11</v>
      </c>
      <c r="P46" s="28">
        <f t="shared" si="1"/>
        <v>715</v>
      </c>
      <c r="Q46" s="9">
        <v>46174</v>
      </c>
      <c r="R46" s="10">
        <v>46203</v>
      </c>
      <c r="S46" s="31" t="s">
        <v>19</v>
      </c>
      <c r="T46" s="33" t="s">
        <v>166</v>
      </c>
      <c r="U46" s="14" t="s">
        <v>147</v>
      </c>
      <c r="V46" s="36">
        <v>601.79999999999995</v>
      </c>
      <c r="W46" s="37">
        <v>109</v>
      </c>
      <c r="X46" s="11">
        <f t="shared" si="2"/>
        <v>65596.2</v>
      </c>
    </row>
    <row r="47" spans="1:24" ht="15.75">
      <c r="A47" s="9">
        <v>46113</v>
      </c>
      <c r="B47" s="10">
        <v>46052</v>
      </c>
      <c r="C47" s="12" t="s">
        <v>314</v>
      </c>
      <c r="D47" s="13" t="str">
        <f>[1]Hoja1!D61</f>
        <v>COSTILLA DE RES -PECHO</v>
      </c>
      <c r="E47" s="14" t="s">
        <v>110</v>
      </c>
      <c r="F47" s="23">
        <v>156</v>
      </c>
      <c r="G47" s="23">
        <v>50</v>
      </c>
      <c r="H47" s="15">
        <f t="shared" si="0"/>
        <v>7800</v>
      </c>
      <c r="I47" s="9">
        <v>46143</v>
      </c>
      <c r="J47" s="10">
        <v>46173</v>
      </c>
      <c r="K47" s="56" t="s">
        <v>19</v>
      </c>
      <c r="L47" s="32" t="s">
        <v>166</v>
      </c>
      <c r="M47" s="14" t="s">
        <v>147</v>
      </c>
      <c r="N47" s="23">
        <v>491.66999999999996</v>
      </c>
      <c r="O47" s="27">
        <v>56</v>
      </c>
      <c r="P47" s="28">
        <f t="shared" si="1"/>
        <v>27533.519999999997</v>
      </c>
      <c r="Q47" s="9">
        <v>46174</v>
      </c>
      <c r="R47" s="10">
        <v>46203</v>
      </c>
      <c r="S47" s="31" t="s">
        <v>252</v>
      </c>
      <c r="T47" s="33" t="s">
        <v>253</v>
      </c>
      <c r="U47" s="14" t="s">
        <v>139</v>
      </c>
      <c r="V47" s="36">
        <v>1993</v>
      </c>
      <c r="W47" s="37">
        <v>10</v>
      </c>
      <c r="X47" s="11">
        <f t="shared" si="2"/>
        <v>19930</v>
      </c>
    </row>
    <row r="48" spans="1:24" ht="15.75">
      <c r="A48" s="9">
        <v>46113</v>
      </c>
      <c r="B48" s="10">
        <v>46052</v>
      </c>
      <c r="C48" s="12" t="s">
        <v>20</v>
      </c>
      <c r="D48" s="13" t="str">
        <f>[1]Hoja1!D62</f>
        <v>CHOCORRICA 6.8 ONZ</v>
      </c>
      <c r="E48" s="14" t="s">
        <v>5</v>
      </c>
      <c r="F48" s="23">
        <v>32.92</v>
      </c>
      <c r="G48" s="23">
        <v>1920</v>
      </c>
      <c r="H48" s="15">
        <f t="shared" si="0"/>
        <v>63206.400000000001</v>
      </c>
      <c r="I48" s="9">
        <v>46143</v>
      </c>
      <c r="J48" s="10">
        <v>46173</v>
      </c>
      <c r="K48" s="56" t="s">
        <v>252</v>
      </c>
      <c r="L48" s="32" t="s">
        <v>253</v>
      </c>
      <c r="M48" s="13" t="s">
        <v>139</v>
      </c>
      <c r="N48" s="23">
        <v>1993</v>
      </c>
      <c r="O48" s="28">
        <v>1</v>
      </c>
      <c r="P48" s="28">
        <f t="shared" si="1"/>
        <v>1993</v>
      </c>
      <c r="Q48" s="9">
        <v>46174</v>
      </c>
      <c r="R48" s="10">
        <v>46203</v>
      </c>
      <c r="S48" s="31" t="s">
        <v>241</v>
      </c>
      <c r="T48" s="33" t="s">
        <v>256</v>
      </c>
      <c r="U48" s="14" t="s">
        <v>111</v>
      </c>
      <c r="V48" s="36">
        <v>45.72</v>
      </c>
      <c r="W48" s="37">
        <v>744</v>
      </c>
      <c r="X48" s="11">
        <f t="shared" si="2"/>
        <v>34015.68</v>
      </c>
    </row>
    <row r="49" spans="1:24" ht="15.75">
      <c r="A49" s="9">
        <v>46113</v>
      </c>
      <c r="B49" s="10">
        <v>46052</v>
      </c>
      <c r="C49" s="12" t="s">
        <v>338</v>
      </c>
      <c r="D49" s="13" t="str">
        <f>[1]Hoja1!D66</f>
        <v xml:space="preserve">CHULETA FRESCA REBANADA </v>
      </c>
      <c r="E49" s="14" t="s">
        <v>110</v>
      </c>
      <c r="F49" s="23">
        <v>140</v>
      </c>
      <c r="G49" s="23">
        <v>48.72999999999999</v>
      </c>
      <c r="H49" s="15">
        <f t="shared" si="0"/>
        <v>6822.1999999999989</v>
      </c>
      <c r="I49" s="9">
        <v>46143</v>
      </c>
      <c r="J49" s="10">
        <v>46173</v>
      </c>
      <c r="K49" s="56" t="s">
        <v>241</v>
      </c>
      <c r="L49" s="32" t="s">
        <v>256</v>
      </c>
      <c r="M49" s="13" t="s">
        <v>111</v>
      </c>
      <c r="N49" s="23">
        <v>45.72</v>
      </c>
      <c r="O49" s="28">
        <v>2330</v>
      </c>
      <c r="P49" s="28">
        <f t="shared" si="1"/>
        <v>106527.59999999999</v>
      </c>
      <c r="Q49" s="9">
        <v>46174</v>
      </c>
      <c r="R49" s="10">
        <v>46203</v>
      </c>
      <c r="S49" s="31" t="s">
        <v>314</v>
      </c>
      <c r="T49" s="33" t="s">
        <v>315</v>
      </c>
      <c r="U49" s="14" t="s">
        <v>110</v>
      </c>
      <c r="V49" s="36">
        <v>156</v>
      </c>
      <c r="W49" s="37">
        <v>50</v>
      </c>
      <c r="X49" s="11">
        <f t="shared" si="2"/>
        <v>7800</v>
      </c>
    </row>
    <row r="50" spans="1:24" ht="15.75">
      <c r="A50" s="9">
        <v>46113</v>
      </c>
      <c r="B50" s="10">
        <v>46052</v>
      </c>
      <c r="C50" s="12" t="s">
        <v>340</v>
      </c>
      <c r="D50" s="13" t="str">
        <f>[1]Hoja1!D67</f>
        <v>CREMA DE LECHE 48/1</v>
      </c>
      <c r="E50" s="14" t="s">
        <v>147</v>
      </c>
      <c r="F50" s="23">
        <v>150.6506</v>
      </c>
      <c r="G50" s="23">
        <v>64</v>
      </c>
      <c r="H50" s="15">
        <f t="shared" si="0"/>
        <v>9641.6383999999998</v>
      </c>
      <c r="I50" s="9">
        <v>46143</v>
      </c>
      <c r="J50" s="10">
        <v>46173</v>
      </c>
      <c r="K50" s="56" t="s">
        <v>314</v>
      </c>
      <c r="L50" s="32" t="s">
        <v>315</v>
      </c>
      <c r="M50" s="13" t="s">
        <v>110</v>
      </c>
      <c r="N50" s="23">
        <v>156</v>
      </c>
      <c r="O50" s="28">
        <v>50</v>
      </c>
      <c r="P50" s="28">
        <f t="shared" si="1"/>
        <v>7800</v>
      </c>
      <c r="Q50" s="9">
        <v>46174</v>
      </c>
      <c r="R50" s="10">
        <v>46203</v>
      </c>
      <c r="S50" s="31" t="s">
        <v>312</v>
      </c>
      <c r="T50" s="33" t="s">
        <v>313</v>
      </c>
      <c r="U50" s="14" t="s">
        <v>110</v>
      </c>
      <c r="V50" s="36">
        <v>165</v>
      </c>
      <c r="W50" s="37">
        <v>1028</v>
      </c>
      <c r="X50" s="11">
        <f t="shared" si="2"/>
        <v>169620</v>
      </c>
    </row>
    <row r="51" spans="1:24" ht="15.75">
      <c r="A51" s="9">
        <v>46113</v>
      </c>
      <c r="B51" s="10">
        <v>46052</v>
      </c>
      <c r="C51" s="12" t="s">
        <v>21</v>
      </c>
      <c r="D51" s="13" t="str">
        <f>[1]Hoja1!D68</f>
        <v>CUCHARA PLASTICA</v>
      </c>
      <c r="E51" s="13" t="s">
        <v>87</v>
      </c>
      <c r="F51" s="23">
        <v>21.24</v>
      </c>
      <c r="G51" s="22">
        <v>1398</v>
      </c>
      <c r="H51" s="15">
        <f t="shared" si="0"/>
        <v>29693.519999999997</v>
      </c>
      <c r="I51" s="9">
        <v>46143</v>
      </c>
      <c r="J51" s="10">
        <v>46173</v>
      </c>
      <c r="K51" s="56" t="s">
        <v>312</v>
      </c>
      <c r="L51" s="32" t="s">
        <v>313</v>
      </c>
      <c r="M51" s="13" t="s">
        <v>110</v>
      </c>
      <c r="N51" s="23">
        <v>165</v>
      </c>
      <c r="O51" s="28">
        <v>219</v>
      </c>
      <c r="P51" s="28">
        <f t="shared" si="1"/>
        <v>36135</v>
      </c>
      <c r="Q51" s="9">
        <v>46174</v>
      </c>
      <c r="R51" s="10">
        <v>46203</v>
      </c>
      <c r="S51" s="31" t="s">
        <v>340</v>
      </c>
      <c r="T51" s="33" t="s">
        <v>341</v>
      </c>
      <c r="U51" s="14" t="s">
        <v>147</v>
      </c>
      <c r="V51" s="36">
        <v>150.6506</v>
      </c>
      <c r="W51" s="37">
        <v>40</v>
      </c>
      <c r="X51" s="11">
        <f t="shared" si="2"/>
        <v>6026.0239999999994</v>
      </c>
    </row>
    <row r="52" spans="1:24" ht="15.75">
      <c r="A52" s="9">
        <v>46113</v>
      </c>
      <c r="B52" s="10">
        <v>46052</v>
      </c>
      <c r="C52" s="12" t="s">
        <v>63</v>
      </c>
      <c r="D52" s="13" t="str">
        <f>[1]Hoja1!D69</f>
        <v>TAPAS ENVASES NO. 4 HABICHUELA</v>
      </c>
      <c r="E52" s="13" t="s">
        <v>5</v>
      </c>
      <c r="F52" s="23">
        <v>98.63</v>
      </c>
      <c r="G52" s="22">
        <v>20</v>
      </c>
      <c r="H52" s="15">
        <f t="shared" si="0"/>
        <v>1972.6</v>
      </c>
      <c r="I52" s="9">
        <v>46143</v>
      </c>
      <c r="J52" s="10">
        <v>46173</v>
      </c>
      <c r="K52" s="56" t="s">
        <v>340</v>
      </c>
      <c r="L52" s="32" t="s">
        <v>341</v>
      </c>
      <c r="M52" s="13" t="s">
        <v>147</v>
      </c>
      <c r="N52" s="23">
        <v>150.6506</v>
      </c>
      <c r="O52" s="28">
        <v>51</v>
      </c>
      <c r="P52" s="28">
        <f t="shared" si="1"/>
        <v>7683.1805999999997</v>
      </c>
      <c r="Q52" s="9">
        <v>46174</v>
      </c>
      <c r="R52" s="10">
        <v>46203</v>
      </c>
      <c r="S52" s="31" t="s">
        <v>21</v>
      </c>
      <c r="T52" s="33" t="s">
        <v>86</v>
      </c>
      <c r="U52" s="14" t="s">
        <v>87</v>
      </c>
      <c r="V52" s="36">
        <v>21.24</v>
      </c>
      <c r="W52" s="37">
        <v>838</v>
      </c>
      <c r="X52" s="11">
        <f t="shared" si="2"/>
        <v>17799.12</v>
      </c>
    </row>
    <row r="53" spans="1:24" ht="15.75">
      <c r="A53" s="9">
        <v>46113</v>
      </c>
      <c r="B53" s="10">
        <v>46052</v>
      </c>
      <c r="C53" s="12" t="s">
        <v>316</v>
      </c>
      <c r="D53" s="13" t="str">
        <f>[1]Hoja1!D70</f>
        <v xml:space="preserve">ESPINACA </v>
      </c>
      <c r="E53" s="13" t="s">
        <v>110</v>
      </c>
      <c r="F53" s="23">
        <v>40</v>
      </c>
      <c r="G53" s="22">
        <v>12</v>
      </c>
      <c r="H53" s="15">
        <f t="shared" si="0"/>
        <v>480</v>
      </c>
      <c r="I53" s="9">
        <v>46143</v>
      </c>
      <c r="J53" s="10">
        <v>46173</v>
      </c>
      <c r="K53" s="56" t="s">
        <v>21</v>
      </c>
      <c r="L53" s="32" t="s">
        <v>86</v>
      </c>
      <c r="M53" s="13" t="s">
        <v>87</v>
      </c>
      <c r="N53" s="23">
        <v>21.24</v>
      </c>
      <c r="O53" s="28">
        <v>2040</v>
      </c>
      <c r="P53" s="28">
        <f t="shared" si="1"/>
        <v>43329.599999999999</v>
      </c>
      <c r="Q53" s="9">
        <v>46174</v>
      </c>
      <c r="R53" s="10">
        <v>46203</v>
      </c>
      <c r="S53" s="31" t="s">
        <v>22</v>
      </c>
      <c r="T53" s="33" t="s">
        <v>23</v>
      </c>
      <c r="U53" s="14" t="s">
        <v>14</v>
      </c>
      <c r="V53" s="36">
        <v>107.71</v>
      </c>
      <c r="W53" s="37">
        <v>160</v>
      </c>
      <c r="X53" s="11">
        <f t="shared" si="2"/>
        <v>17233.599999999999</v>
      </c>
    </row>
    <row r="54" spans="1:24" ht="15.75">
      <c r="A54" s="9">
        <v>46113</v>
      </c>
      <c r="B54" s="10">
        <v>46052</v>
      </c>
      <c r="C54" s="12" t="s">
        <v>318</v>
      </c>
      <c r="D54" s="13" t="str">
        <f>[1]Hoja1!D78</f>
        <v xml:space="preserve">GARBANZOS SECOS GRANEL </v>
      </c>
      <c r="E54" s="14" t="s">
        <v>110</v>
      </c>
      <c r="F54" s="23">
        <v>65</v>
      </c>
      <c r="G54" s="22">
        <v>75</v>
      </c>
      <c r="H54" s="15">
        <f t="shared" ref="H54:H97" si="3">+F54*G54</f>
        <v>4875</v>
      </c>
      <c r="I54" s="9">
        <v>46143</v>
      </c>
      <c r="J54" s="10">
        <v>46173</v>
      </c>
      <c r="K54" s="56" t="s">
        <v>22</v>
      </c>
      <c r="L54" s="32" t="s">
        <v>23</v>
      </c>
      <c r="M54" s="14" t="s">
        <v>14</v>
      </c>
      <c r="N54" s="23">
        <v>53.855000000000018</v>
      </c>
      <c r="O54" s="27">
        <v>160</v>
      </c>
      <c r="P54" s="28">
        <f t="shared" si="1"/>
        <v>8616.8000000000029</v>
      </c>
      <c r="Q54" s="9">
        <v>46174</v>
      </c>
      <c r="R54" s="10">
        <v>46203</v>
      </c>
      <c r="S54" s="31" t="s">
        <v>316</v>
      </c>
      <c r="T54" s="33" t="s">
        <v>317</v>
      </c>
      <c r="U54" s="13" t="s">
        <v>110</v>
      </c>
      <c r="V54" s="36">
        <v>40</v>
      </c>
      <c r="W54" s="37">
        <v>19</v>
      </c>
      <c r="X54" s="11">
        <f t="shared" si="2"/>
        <v>760</v>
      </c>
    </row>
    <row r="55" spans="1:24" ht="15.75">
      <c r="A55" s="9">
        <v>46113</v>
      </c>
      <c r="B55" s="10">
        <v>46052</v>
      </c>
      <c r="C55" s="12" t="s">
        <v>24</v>
      </c>
      <c r="D55" s="13" t="str">
        <f>[1]Hoja1!D79</f>
        <v xml:space="preserve">GELATINA </v>
      </c>
      <c r="E55" s="14" t="s">
        <v>5</v>
      </c>
      <c r="F55" s="23">
        <v>42.12</v>
      </c>
      <c r="G55" s="22">
        <v>240</v>
      </c>
      <c r="H55" s="15">
        <f t="shared" si="3"/>
        <v>10108.799999999999</v>
      </c>
      <c r="I55" s="9">
        <v>46143</v>
      </c>
      <c r="J55" s="10">
        <v>46173</v>
      </c>
      <c r="K55" s="56" t="s">
        <v>316</v>
      </c>
      <c r="L55" s="32" t="s">
        <v>317</v>
      </c>
      <c r="M55" s="14" t="s">
        <v>110</v>
      </c>
      <c r="N55" s="23">
        <v>40</v>
      </c>
      <c r="O55" s="27">
        <v>15</v>
      </c>
      <c r="P55" s="28">
        <f t="shared" si="1"/>
        <v>600</v>
      </c>
      <c r="Q55" s="9">
        <v>46174</v>
      </c>
      <c r="R55" s="10">
        <v>46203</v>
      </c>
      <c r="S55" s="31" t="s">
        <v>364</v>
      </c>
      <c r="T55" s="33" t="s">
        <v>374</v>
      </c>
      <c r="U55" s="13" t="s">
        <v>110</v>
      </c>
      <c r="V55" s="36">
        <v>283.2</v>
      </c>
      <c r="W55" s="37">
        <v>257</v>
      </c>
      <c r="X55" s="11">
        <f t="shared" si="2"/>
        <v>72782.399999999994</v>
      </c>
    </row>
    <row r="56" spans="1:24" ht="15.75">
      <c r="A56" s="9">
        <v>46113</v>
      </c>
      <c r="B56" s="10">
        <v>46052</v>
      </c>
      <c r="C56" s="12" t="s">
        <v>137</v>
      </c>
      <c r="D56" s="13" t="str">
        <f>[1]Hoja1!D81</f>
        <v xml:space="preserve">GALLETAS DINO </v>
      </c>
      <c r="E56" s="14" t="s">
        <v>14</v>
      </c>
      <c r="F56" s="23">
        <v>173.61</v>
      </c>
      <c r="G56" s="22">
        <v>278</v>
      </c>
      <c r="H56" s="15">
        <f t="shared" si="3"/>
        <v>48263.58</v>
      </c>
      <c r="I56" s="9">
        <v>46143</v>
      </c>
      <c r="J56" s="10">
        <v>46173</v>
      </c>
      <c r="K56" s="56" t="s">
        <v>364</v>
      </c>
      <c r="L56" s="32" t="s">
        <v>374</v>
      </c>
      <c r="M56" s="13" t="s">
        <v>110</v>
      </c>
      <c r="N56" s="23">
        <v>283.2</v>
      </c>
      <c r="O56" s="27">
        <v>816</v>
      </c>
      <c r="P56" s="28">
        <f t="shared" si="1"/>
        <v>231091.19999999998</v>
      </c>
      <c r="Q56" s="9">
        <v>46174</v>
      </c>
      <c r="R56" s="10">
        <v>46203</v>
      </c>
      <c r="S56" s="31" t="s">
        <v>140</v>
      </c>
      <c r="T56" s="33" t="s">
        <v>141</v>
      </c>
      <c r="U56" s="13" t="s">
        <v>14</v>
      </c>
      <c r="V56" s="36">
        <v>83.33</v>
      </c>
      <c r="W56" s="37">
        <v>24</v>
      </c>
      <c r="X56" s="11">
        <f t="shared" si="2"/>
        <v>1999.92</v>
      </c>
    </row>
    <row r="57" spans="1:24" ht="15.75">
      <c r="A57" s="9">
        <v>46113</v>
      </c>
      <c r="B57" s="10">
        <v>46052</v>
      </c>
      <c r="C57" s="12" t="s">
        <v>242</v>
      </c>
      <c r="D57" s="13" t="str">
        <f>[1]Hoja1!D82</f>
        <v xml:space="preserve">GALLETAS DE LECHE </v>
      </c>
      <c r="E57" s="14" t="s">
        <v>99</v>
      </c>
      <c r="F57" s="23">
        <v>500</v>
      </c>
      <c r="G57" s="22">
        <v>6</v>
      </c>
      <c r="H57" s="15">
        <f t="shared" si="3"/>
        <v>3000</v>
      </c>
      <c r="I57" s="9">
        <v>46143</v>
      </c>
      <c r="J57" s="10">
        <v>46173</v>
      </c>
      <c r="K57" s="56" t="s">
        <v>140</v>
      </c>
      <c r="L57" s="32" t="s">
        <v>141</v>
      </c>
      <c r="M57" s="13" t="s">
        <v>14</v>
      </c>
      <c r="N57" s="23">
        <v>83.33</v>
      </c>
      <c r="O57" s="27">
        <v>24</v>
      </c>
      <c r="P57" s="28">
        <f t="shared" si="1"/>
        <v>1999.92</v>
      </c>
      <c r="Q57" s="9">
        <v>46174</v>
      </c>
      <c r="R57" s="10">
        <v>46203</v>
      </c>
      <c r="S57" s="31" t="s">
        <v>242</v>
      </c>
      <c r="T57" s="33" t="s">
        <v>243</v>
      </c>
      <c r="U57" s="13" t="s">
        <v>99</v>
      </c>
      <c r="V57" s="36">
        <v>500</v>
      </c>
      <c r="W57" s="37">
        <v>6</v>
      </c>
      <c r="X57" s="11">
        <f t="shared" si="2"/>
        <v>3000</v>
      </c>
    </row>
    <row r="58" spans="1:24" ht="15.75">
      <c r="A58" s="9">
        <v>46113</v>
      </c>
      <c r="B58" s="10">
        <v>46052</v>
      </c>
      <c r="C58" s="12" t="s">
        <v>25</v>
      </c>
      <c r="D58" s="13" t="str">
        <f>[1]Hoja1!D84</f>
        <v>GALLETAS SODA (CAJA 20 UNID.)</v>
      </c>
      <c r="E58" s="14" t="s">
        <v>139</v>
      </c>
      <c r="F58" s="23">
        <v>190.56120000000001</v>
      </c>
      <c r="G58" s="22">
        <v>147</v>
      </c>
      <c r="H58" s="15">
        <f t="shared" si="3"/>
        <v>28012.496400000004</v>
      </c>
      <c r="I58" s="9">
        <v>46143</v>
      </c>
      <c r="J58" s="10">
        <v>46173</v>
      </c>
      <c r="K58" s="56" t="s">
        <v>242</v>
      </c>
      <c r="L58" s="32" t="s">
        <v>243</v>
      </c>
      <c r="M58" s="14" t="s">
        <v>99</v>
      </c>
      <c r="N58" s="23">
        <v>500</v>
      </c>
      <c r="O58" s="27">
        <v>6</v>
      </c>
      <c r="P58" s="28">
        <f t="shared" si="1"/>
        <v>3000</v>
      </c>
      <c r="Q58" s="9">
        <v>46174</v>
      </c>
      <c r="R58" s="10">
        <v>46203</v>
      </c>
      <c r="S58" s="31" t="s">
        <v>137</v>
      </c>
      <c r="T58" s="33" t="s">
        <v>138</v>
      </c>
      <c r="U58" s="13" t="s">
        <v>14</v>
      </c>
      <c r="V58" s="36">
        <v>173.61</v>
      </c>
      <c r="W58" s="37">
        <v>25</v>
      </c>
      <c r="X58" s="11">
        <f t="shared" si="2"/>
        <v>4340.25</v>
      </c>
    </row>
    <row r="59" spans="1:24" ht="15.75">
      <c r="A59" s="9">
        <v>46113</v>
      </c>
      <c r="B59" s="10">
        <v>46052</v>
      </c>
      <c r="C59" s="12" t="s">
        <v>27</v>
      </c>
      <c r="D59" s="13" t="str">
        <f>[1]Hoja1!D89</f>
        <v>GUANDULES SECO</v>
      </c>
      <c r="E59" s="14" t="s">
        <v>28</v>
      </c>
      <c r="F59" s="23">
        <v>80</v>
      </c>
      <c r="G59" s="22">
        <v>121</v>
      </c>
      <c r="H59" s="15">
        <f t="shared" si="3"/>
        <v>9680</v>
      </c>
      <c r="I59" s="9">
        <v>46143</v>
      </c>
      <c r="J59" s="10">
        <v>46173</v>
      </c>
      <c r="K59" s="56" t="s">
        <v>137</v>
      </c>
      <c r="L59" s="32" t="s">
        <v>138</v>
      </c>
      <c r="M59" s="14" t="s">
        <v>14</v>
      </c>
      <c r="N59" s="23">
        <v>173.61</v>
      </c>
      <c r="O59" s="27">
        <v>52</v>
      </c>
      <c r="P59" s="28">
        <f t="shared" si="1"/>
        <v>9027.7200000000012</v>
      </c>
      <c r="Q59" s="9">
        <v>46174</v>
      </c>
      <c r="R59" s="10">
        <v>46203</v>
      </c>
      <c r="S59" s="31" t="s">
        <v>25</v>
      </c>
      <c r="T59" s="33" t="s">
        <v>26</v>
      </c>
      <c r="U59" s="13" t="s">
        <v>139</v>
      </c>
      <c r="V59" s="36">
        <v>180</v>
      </c>
      <c r="W59" s="37">
        <v>208</v>
      </c>
      <c r="X59" s="11">
        <f t="shared" si="2"/>
        <v>37440</v>
      </c>
    </row>
    <row r="60" spans="1:24" ht="15.75">
      <c r="A60" s="9">
        <v>46113</v>
      </c>
      <c r="B60" s="10">
        <v>46052</v>
      </c>
      <c r="C60" s="12" t="s">
        <v>257</v>
      </c>
      <c r="D60" s="13" t="str">
        <f>[1]Hoja1!D90</f>
        <v xml:space="preserve">GANDULES VERDES EN LATA </v>
      </c>
      <c r="E60" s="14" t="s">
        <v>147</v>
      </c>
      <c r="F60" s="23">
        <v>440.8</v>
      </c>
      <c r="G60" s="22">
        <v>2</v>
      </c>
      <c r="H60" s="15">
        <f t="shared" si="3"/>
        <v>881.6</v>
      </c>
      <c r="I60" s="9">
        <v>46143</v>
      </c>
      <c r="J60" s="10">
        <v>46173</v>
      </c>
      <c r="K60" s="56" t="s">
        <v>25</v>
      </c>
      <c r="L60" s="32" t="s">
        <v>26</v>
      </c>
      <c r="M60" s="13" t="s">
        <v>139</v>
      </c>
      <c r="N60" s="23">
        <v>175.52047781569965</v>
      </c>
      <c r="O60" s="27">
        <v>594</v>
      </c>
      <c r="P60" s="28">
        <f t="shared" si="1"/>
        <v>104259.16382252559</v>
      </c>
      <c r="Q60" s="9">
        <v>46174</v>
      </c>
      <c r="R60" s="10">
        <v>46203</v>
      </c>
      <c r="S60" s="31" t="s">
        <v>257</v>
      </c>
      <c r="T60" s="33" t="s">
        <v>258</v>
      </c>
      <c r="U60" s="13" t="s">
        <v>147</v>
      </c>
      <c r="V60" s="36">
        <v>440.8</v>
      </c>
      <c r="W60" s="37">
        <v>2</v>
      </c>
      <c r="X60" s="11">
        <f t="shared" si="2"/>
        <v>881.6</v>
      </c>
    </row>
    <row r="61" spans="1:24" ht="15.75">
      <c r="A61" s="9">
        <v>46113</v>
      </c>
      <c r="B61" s="10">
        <v>46052</v>
      </c>
      <c r="C61" s="12" t="s">
        <v>29</v>
      </c>
      <c r="D61" s="13" t="str">
        <f>[1]Hoja1!D93</f>
        <v>GUINEOS VERDES</v>
      </c>
      <c r="E61" s="14" t="s">
        <v>5</v>
      </c>
      <c r="F61" s="23">
        <v>6</v>
      </c>
      <c r="G61" s="22">
        <v>1403</v>
      </c>
      <c r="H61" s="15">
        <f t="shared" si="3"/>
        <v>8418</v>
      </c>
      <c r="I61" s="9">
        <v>46143</v>
      </c>
      <c r="J61" s="10">
        <v>46173</v>
      </c>
      <c r="K61" s="56" t="s">
        <v>257</v>
      </c>
      <c r="L61" s="32" t="s">
        <v>258</v>
      </c>
      <c r="M61" s="13" t="s">
        <v>147</v>
      </c>
      <c r="N61" s="23">
        <v>440.8</v>
      </c>
      <c r="O61" s="27">
        <v>2</v>
      </c>
      <c r="P61" s="28">
        <f t="shared" si="1"/>
        <v>881.6</v>
      </c>
      <c r="Q61" s="9">
        <v>46174</v>
      </c>
      <c r="R61" s="10">
        <v>46203</v>
      </c>
      <c r="S61" s="31" t="s">
        <v>318</v>
      </c>
      <c r="T61" s="33" t="s">
        <v>319</v>
      </c>
      <c r="U61" s="14" t="s">
        <v>110</v>
      </c>
      <c r="V61" s="36">
        <v>65</v>
      </c>
      <c r="W61" s="37">
        <v>75</v>
      </c>
      <c r="X61" s="11">
        <f t="shared" si="2"/>
        <v>4875</v>
      </c>
    </row>
    <row r="62" spans="1:24" ht="15.75">
      <c r="A62" s="9">
        <v>46113</v>
      </c>
      <c r="B62" s="10">
        <v>46052</v>
      </c>
      <c r="C62" s="12" t="s">
        <v>259</v>
      </c>
      <c r="D62" s="13" t="str">
        <f>[1]Hoja1!D94</f>
        <v xml:space="preserve">GUISANTES VERDES CONGELADOS 22 LBS </v>
      </c>
      <c r="E62" s="14" t="s">
        <v>99</v>
      </c>
      <c r="F62" s="23">
        <v>1755</v>
      </c>
      <c r="G62" s="22">
        <v>4</v>
      </c>
      <c r="H62" s="15">
        <f t="shared" si="3"/>
        <v>7020</v>
      </c>
      <c r="I62" s="9">
        <v>46143</v>
      </c>
      <c r="J62" s="10">
        <v>46173</v>
      </c>
      <c r="K62" s="56"/>
      <c r="L62" s="32" t="s">
        <v>346</v>
      </c>
      <c r="M62" s="13" t="s">
        <v>344</v>
      </c>
      <c r="N62" s="23">
        <v>335.76999999999992</v>
      </c>
      <c r="O62" s="27">
        <v>10</v>
      </c>
      <c r="P62" s="28">
        <f t="shared" si="1"/>
        <v>3357.6999999999994</v>
      </c>
      <c r="Q62" s="9">
        <v>46174</v>
      </c>
      <c r="R62" s="10">
        <v>46203</v>
      </c>
      <c r="S62" s="31" t="s">
        <v>24</v>
      </c>
      <c r="T62" s="33" t="s">
        <v>283</v>
      </c>
      <c r="U62" s="13" t="s">
        <v>5</v>
      </c>
      <c r="V62" s="36">
        <v>42.12</v>
      </c>
      <c r="W62" s="37">
        <v>240</v>
      </c>
      <c r="X62" s="11">
        <f t="shared" si="2"/>
        <v>10108.799999999999</v>
      </c>
    </row>
    <row r="63" spans="1:24" ht="15.75">
      <c r="A63" s="9">
        <v>46113</v>
      </c>
      <c r="B63" s="10">
        <v>46052</v>
      </c>
      <c r="C63" s="12" t="s">
        <v>100</v>
      </c>
      <c r="D63" s="13" t="str">
        <f>[1]Hoja1!D95</f>
        <v>PLATOS DESECHABLES. #9</v>
      </c>
      <c r="E63" s="14" t="s">
        <v>69</v>
      </c>
      <c r="F63" s="23">
        <v>142</v>
      </c>
      <c r="G63" s="22">
        <v>640</v>
      </c>
      <c r="H63" s="15">
        <f t="shared" si="3"/>
        <v>90880</v>
      </c>
      <c r="I63" s="9">
        <v>46143</v>
      </c>
      <c r="J63" s="10">
        <v>46173</v>
      </c>
      <c r="K63" s="56" t="s">
        <v>318</v>
      </c>
      <c r="L63" s="32" t="s">
        <v>319</v>
      </c>
      <c r="M63" s="13" t="s">
        <v>110</v>
      </c>
      <c r="N63" s="23">
        <v>65</v>
      </c>
      <c r="O63" s="27">
        <v>75</v>
      </c>
      <c r="P63" s="28">
        <f t="shared" si="1"/>
        <v>4875</v>
      </c>
      <c r="Q63" s="9">
        <v>46174</v>
      </c>
      <c r="R63" s="10">
        <v>46203</v>
      </c>
      <c r="S63" s="31" t="s">
        <v>27</v>
      </c>
      <c r="T63" s="33" t="s">
        <v>342</v>
      </c>
      <c r="U63" s="13" t="s">
        <v>28</v>
      </c>
      <c r="V63" s="36">
        <v>80</v>
      </c>
      <c r="W63" s="37">
        <v>53</v>
      </c>
      <c r="X63" s="11">
        <f t="shared" si="2"/>
        <v>4240</v>
      </c>
    </row>
    <row r="64" spans="1:24" ht="15.75">
      <c r="A64" s="9">
        <v>46113</v>
      </c>
      <c r="B64" s="10">
        <v>46052</v>
      </c>
      <c r="C64" s="12" t="s">
        <v>56</v>
      </c>
      <c r="D64" s="13" t="str">
        <f>[1]Hoja1!D96</f>
        <v>PLATOS DESECHABLES. #6</v>
      </c>
      <c r="E64" s="14" t="s">
        <v>58</v>
      </c>
      <c r="F64" s="23">
        <v>41.249859999999998</v>
      </c>
      <c r="G64" s="22">
        <v>200</v>
      </c>
      <c r="H64" s="15">
        <f t="shared" si="3"/>
        <v>8249.9719999999998</v>
      </c>
      <c r="I64" s="9">
        <v>46143</v>
      </c>
      <c r="J64" s="10">
        <v>46173</v>
      </c>
      <c r="K64" s="56" t="s">
        <v>24</v>
      </c>
      <c r="L64" s="32" t="s">
        <v>283</v>
      </c>
      <c r="M64" s="13" t="s">
        <v>5</v>
      </c>
      <c r="N64" s="23">
        <v>42.120000000000005</v>
      </c>
      <c r="O64" s="27">
        <v>240</v>
      </c>
      <c r="P64" s="28">
        <f t="shared" si="1"/>
        <v>10108.800000000001</v>
      </c>
      <c r="Q64" s="9">
        <v>46174</v>
      </c>
      <c r="R64" s="10">
        <v>46203</v>
      </c>
      <c r="S64" s="31" t="s">
        <v>29</v>
      </c>
      <c r="T64" s="33" t="s">
        <v>30</v>
      </c>
      <c r="U64" s="14" t="s">
        <v>5</v>
      </c>
      <c r="V64" s="36">
        <v>6</v>
      </c>
      <c r="W64" s="37">
        <v>1160</v>
      </c>
      <c r="X64" s="11">
        <f t="shared" si="2"/>
        <v>6960</v>
      </c>
    </row>
    <row r="65" spans="1:24" ht="15.75">
      <c r="A65" s="9">
        <v>46113</v>
      </c>
      <c r="B65" s="10">
        <v>46052</v>
      </c>
      <c r="C65" s="12" t="s">
        <v>187</v>
      </c>
      <c r="D65" s="13" t="str">
        <f>[1]Hoja1!D97</f>
        <v xml:space="preserve">HABICHUELAS ROJAS </v>
      </c>
      <c r="E65" s="14" t="s">
        <v>110</v>
      </c>
      <c r="F65" s="23">
        <v>78.989999999999995</v>
      </c>
      <c r="G65" s="22">
        <v>126</v>
      </c>
      <c r="H65" s="15">
        <f t="shared" si="3"/>
        <v>9952.74</v>
      </c>
      <c r="I65" s="9">
        <v>46143</v>
      </c>
      <c r="J65" s="10">
        <v>46173</v>
      </c>
      <c r="K65" s="56" t="s">
        <v>27</v>
      </c>
      <c r="L65" s="32" t="s">
        <v>342</v>
      </c>
      <c r="M65" s="13" t="s">
        <v>28</v>
      </c>
      <c r="N65" s="23">
        <v>80</v>
      </c>
      <c r="O65" s="27">
        <v>89</v>
      </c>
      <c r="P65" s="28">
        <f t="shared" si="1"/>
        <v>7120</v>
      </c>
      <c r="Q65" s="9">
        <v>46174</v>
      </c>
      <c r="R65" s="10">
        <v>46203</v>
      </c>
      <c r="S65" s="31" t="s">
        <v>259</v>
      </c>
      <c r="T65" s="33" t="s">
        <v>260</v>
      </c>
      <c r="U65" s="14" t="s">
        <v>99</v>
      </c>
      <c r="V65" s="36">
        <v>1755</v>
      </c>
      <c r="W65" s="37">
        <v>4</v>
      </c>
      <c r="X65" s="11">
        <f t="shared" si="2"/>
        <v>7020</v>
      </c>
    </row>
    <row r="66" spans="1:24" ht="15.75">
      <c r="A66" s="9">
        <v>46113</v>
      </c>
      <c r="B66" s="10">
        <v>46052</v>
      </c>
      <c r="C66" s="12" t="s">
        <v>170</v>
      </c>
      <c r="D66" s="13" t="str">
        <f>[1]Hoja1!D98</f>
        <v>HABICHUELA YACOMELO</v>
      </c>
      <c r="E66" s="14" t="s">
        <v>110</v>
      </c>
      <c r="F66" s="23">
        <v>75</v>
      </c>
      <c r="G66" s="22">
        <v>147</v>
      </c>
      <c r="H66" s="15">
        <f t="shared" si="3"/>
        <v>11025</v>
      </c>
      <c r="I66" s="9">
        <v>46143</v>
      </c>
      <c r="J66" s="10">
        <v>46173</v>
      </c>
      <c r="K66" s="56" t="s">
        <v>29</v>
      </c>
      <c r="L66" s="32" t="s">
        <v>30</v>
      </c>
      <c r="M66" s="13" t="s">
        <v>5</v>
      </c>
      <c r="N66" s="23">
        <v>6</v>
      </c>
      <c r="O66" s="27">
        <v>1650</v>
      </c>
      <c r="P66" s="28">
        <f t="shared" si="1"/>
        <v>9900</v>
      </c>
      <c r="Q66" s="9">
        <v>46174</v>
      </c>
      <c r="R66" s="10">
        <v>46203</v>
      </c>
      <c r="S66" s="31" t="s">
        <v>32</v>
      </c>
      <c r="T66" s="33" t="s">
        <v>33</v>
      </c>
      <c r="U66" s="14" t="s">
        <v>28</v>
      </c>
      <c r="V66" s="36">
        <v>55</v>
      </c>
      <c r="W66" s="37">
        <v>31</v>
      </c>
      <c r="X66" s="11">
        <f t="shared" si="2"/>
        <v>1705</v>
      </c>
    </row>
    <row r="67" spans="1:24" ht="15.75">
      <c r="A67" s="9">
        <v>46113</v>
      </c>
      <c r="B67" s="10">
        <v>46052</v>
      </c>
      <c r="C67" s="12"/>
      <c r="D67" s="13" t="str">
        <f>[1]Hoja1!D99</f>
        <v>HABICHUELA ROJA LINDA 6/1</v>
      </c>
      <c r="E67" s="14" t="s">
        <v>344</v>
      </c>
      <c r="F67" s="23">
        <v>336.79</v>
      </c>
      <c r="G67" s="22">
        <v>22</v>
      </c>
      <c r="H67" s="15">
        <f t="shared" si="3"/>
        <v>7409.38</v>
      </c>
      <c r="I67" s="9">
        <v>46143</v>
      </c>
      <c r="J67" s="10">
        <v>46173</v>
      </c>
      <c r="K67" s="56" t="s">
        <v>259</v>
      </c>
      <c r="L67" s="32" t="s">
        <v>260</v>
      </c>
      <c r="M67" s="13" t="s">
        <v>99</v>
      </c>
      <c r="N67" s="23">
        <v>1755</v>
      </c>
      <c r="O67" s="27">
        <v>4</v>
      </c>
      <c r="P67" s="28">
        <f t="shared" si="1"/>
        <v>7020</v>
      </c>
      <c r="Q67" s="9">
        <v>46174</v>
      </c>
      <c r="R67" s="10">
        <v>46203</v>
      </c>
      <c r="S67" s="31" t="s">
        <v>92</v>
      </c>
      <c r="T67" s="33" t="s">
        <v>93</v>
      </c>
      <c r="U67" s="14" t="s">
        <v>28</v>
      </c>
      <c r="V67" s="36">
        <v>50</v>
      </c>
      <c r="W67" s="37">
        <v>200</v>
      </c>
      <c r="X67" s="11">
        <f t="shared" si="2"/>
        <v>10000</v>
      </c>
    </row>
    <row r="68" spans="1:24" ht="15.75">
      <c r="A68" s="9">
        <v>46113</v>
      </c>
      <c r="B68" s="10">
        <v>46052</v>
      </c>
      <c r="C68" s="17" t="s">
        <v>94</v>
      </c>
      <c r="D68" s="18" t="str">
        <f>[1]Hoja1!D100</f>
        <v xml:space="preserve">HARINA MAIZ MAZORCA </v>
      </c>
      <c r="E68" s="19" t="s">
        <v>5</v>
      </c>
      <c r="F68" s="39">
        <v>30.7</v>
      </c>
      <c r="G68" s="24">
        <v>168</v>
      </c>
      <c r="H68" s="15">
        <f t="shared" si="3"/>
        <v>5157.5999999999995</v>
      </c>
      <c r="I68" s="9">
        <v>46143</v>
      </c>
      <c r="J68" s="10">
        <v>46173</v>
      </c>
      <c r="K68" s="56" t="s">
        <v>32</v>
      </c>
      <c r="L68" s="32" t="s">
        <v>33</v>
      </c>
      <c r="M68" s="13" t="s">
        <v>28</v>
      </c>
      <c r="N68" s="23">
        <v>55</v>
      </c>
      <c r="O68" s="27">
        <v>80</v>
      </c>
      <c r="P68" s="28">
        <f t="shared" si="1"/>
        <v>4400</v>
      </c>
      <c r="Q68" s="9">
        <v>46174</v>
      </c>
      <c r="R68" s="10">
        <v>46203</v>
      </c>
      <c r="S68" s="31" t="s">
        <v>31</v>
      </c>
      <c r="T68" s="33" t="s">
        <v>172</v>
      </c>
      <c r="U68" s="14" t="s">
        <v>110</v>
      </c>
      <c r="V68" s="36">
        <v>65</v>
      </c>
      <c r="W68" s="37">
        <v>101</v>
      </c>
      <c r="X68" s="11">
        <f t="shared" si="2"/>
        <v>6565</v>
      </c>
    </row>
    <row r="69" spans="1:24" ht="15.75">
      <c r="A69" s="9">
        <v>46113</v>
      </c>
      <c r="B69" s="10">
        <v>46052</v>
      </c>
      <c r="C69" s="12" t="s">
        <v>365</v>
      </c>
      <c r="D69" s="13" t="str">
        <f>[1]Hoja1!D101</f>
        <v xml:space="preserve">HARINA EL NEGRITO </v>
      </c>
      <c r="E69" s="14" t="s">
        <v>5</v>
      </c>
      <c r="F69" s="23">
        <v>39.43</v>
      </c>
      <c r="G69" s="22">
        <v>90</v>
      </c>
      <c r="H69" s="15">
        <f t="shared" si="3"/>
        <v>3548.7</v>
      </c>
      <c r="I69" s="9">
        <v>46143</v>
      </c>
      <c r="J69" s="10">
        <v>46173</v>
      </c>
      <c r="K69" s="56" t="s">
        <v>92</v>
      </c>
      <c r="L69" s="32" t="s">
        <v>93</v>
      </c>
      <c r="M69" s="13" t="s">
        <v>28</v>
      </c>
      <c r="N69" s="23">
        <v>50</v>
      </c>
      <c r="O69" s="27">
        <v>200</v>
      </c>
      <c r="P69" s="28">
        <f t="shared" si="1"/>
        <v>10000</v>
      </c>
      <c r="Q69" s="9">
        <v>46174</v>
      </c>
      <c r="R69" s="10">
        <v>46203</v>
      </c>
      <c r="S69" s="31"/>
      <c r="T69" s="33" t="s">
        <v>345</v>
      </c>
      <c r="U69" s="14" t="s">
        <v>344</v>
      </c>
      <c r="V69" s="36">
        <v>277.08999999999997</v>
      </c>
      <c r="W69" s="37">
        <v>70</v>
      </c>
      <c r="X69" s="11">
        <f t="shared" si="2"/>
        <v>19396.3</v>
      </c>
    </row>
    <row r="70" spans="1:24" ht="15.75">
      <c r="A70" s="9">
        <v>46113</v>
      </c>
      <c r="B70" s="10">
        <v>46052</v>
      </c>
      <c r="C70" s="40"/>
      <c r="D70" s="40" t="str">
        <f>[1]Hoja1!D102</f>
        <v>HABICHUELA NEGRA LINDA 6/1</v>
      </c>
      <c r="E70" s="40" t="s">
        <v>344</v>
      </c>
      <c r="F70" s="23">
        <v>340.24</v>
      </c>
      <c r="G70" s="41">
        <v>22</v>
      </c>
      <c r="H70" s="15">
        <f t="shared" si="3"/>
        <v>7485.2800000000007</v>
      </c>
      <c r="I70" s="9">
        <v>46143</v>
      </c>
      <c r="J70" s="10">
        <v>46173</v>
      </c>
      <c r="K70" s="56" t="s">
        <v>31</v>
      </c>
      <c r="L70" s="32" t="s">
        <v>172</v>
      </c>
      <c r="M70" s="13" t="s">
        <v>110</v>
      </c>
      <c r="N70" s="23">
        <v>65</v>
      </c>
      <c r="O70" s="27">
        <v>101</v>
      </c>
      <c r="P70" s="28">
        <f t="shared" si="1"/>
        <v>6565</v>
      </c>
      <c r="Q70" s="9">
        <v>46174</v>
      </c>
      <c r="R70" s="10">
        <v>46203</v>
      </c>
      <c r="S70" s="31"/>
      <c r="T70" s="33" t="s">
        <v>343</v>
      </c>
      <c r="U70" s="14" t="s">
        <v>344</v>
      </c>
      <c r="V70" s="36">
        <v>277.08999999999997</v>
      </c>
      <c r="W70" s="37">
        <v>73</v>
      </c>
      <c r="X70" s="11">
        <f t="shared" si="2"/>
        <v>20227.57</v>
      </c>
    </row>
    <row r="71" spans="1:24" ht="15.75">
      <c r="A71" s="9">
        <v>46113</v>
      </c>
      <c r="B71" s="10">
        <v>46052</v>
      </c>
      <c r="C71" s="40" t="s">
        <v>31</v>
      </c>
      <c r="D71" s="40" t="str">
        <f>[1]Hoja1!D103</f>
        <v xml:space="preserve">HABICHUELA NEGRA </v>
      </c>
      <c r="E71" s="40" t="s">
        <v>110</v>
      </c>
      <c r="F71" s="23">
        <v>65</v>
      </c>
      <c r="G71" s="41">
        <v>101</v>
      </c>
      <c r="H71" s="15">
        <f t="shared" si="3"/>
        <v>6565</v>
      </c>
      <c r="I71" s="9">
        <v>46143</v>
      </c>
      <c r="J71" s="10">
        <v>46173</v>
      </c>
      <c r="K71" s="56"/>
      <c r="L71" s="32" t="s">
        <v>345</v>
      </c>
      <c r="M71" s="13" t="s">
        <v>344</v>
      </c>
      <c r="N71" s="23">
        <v>340.24</v>
      </c>
      <c r="O71" s="27">
        <v>14</v>
      </c>
      <c r="P71" s="28">
        <f t="shared" si="1"/>
        <v>4763.3600000000006</v>
      </c>
      <c r="Q71" s="9">
        <v>46174</v>
      </c>
      <c r="R71" s="10">
        <v>46203</v>
      </c>
      <c r="S71" s="31"/>
      <c r="T71" s="33" t="s">
        <v>384</v>
      </c>
      <c r="U71" s="14" t="s">
        <v>5</v>
      </c>
      <c r="V71" s="36">
        <v>294.02</v>
      </c>
      <c r="W71" s="37">
        <v>120</v>
      </c>
      <c r="X71" s="11">
        <f t="shared" si="2"/>
        <v>35282.399999999994</v>
      </c>
    </row>
    <row r="72" spans="1:24" ht="15.75">
      <c r="A72" s="9">
        <v>46113</v>
      </c>
      <c r="B72" s="10">
        <v>46052</v>
      </c>
      <c r="C72" s="40"/>
      <c r="D72" s="40" t="str">
        <f>[1]Hoja1!D104</f>
        <v>GARBANZOS LINDA 6/1</v>
      </c>
      <c r="E72" s="40" t="s">
        <v>344</v>
      </c>
      <c r="F72" s="23">
        <v>335.77</v>
      </c>
      <c r="G72" s="41">
        <v>30</v>
      </c>
      <c r="H72" s="15">
        <f t="shared" si="3"/>
        <v>10073.099999999999</v>
      </c>
      <c r="I72" s="9">
        <v>46143</v>
      </c>
      <c r="J72" s="10">
        <v>46173</v>
      </c>
      <c r="K72" s="56"/>
      <c r="L72" s="32" t="s">
        <v>343</v>
      </c>
      <c r="M72" s="13" t="s">
        <v>344</v>
      </c>
      <c r="N72" s="23">
        <v>336.79</v>
      </c>
      <c r="O72" s="27">
        <v>17</v>
      </c>
      <c r="P72" s="28">
        <f t="shared" si="1"/>
        <v>5725.43</v>
      </c>
      <c r="Q72" s="9">
        <v>46174</v>
      </c>
      <c r="R72" s="10">
        <v>46203</v>
      </c>
      <c r="S72" s="31" t="s">
        <v>170</v>
      </c>
      <c r="T72" s="33" t="s">
        <v>171</v>
      </c>
      <c r="U72" s="13" t="s">
        <v>110</v>
      </c>
      <c r="V72" s="36">
        <v>75</v>
      </c>
      <c r="W72" s="37">
        <v>147</v>
      </c>
      <c r="X72" s="11">
        <f t="shared" si="2"/>
        <v>11025</v>
      </c>
    </row>
    <row r="73" spans="1:24" ht="15.75">
      <c r="A73" s="9">
        <v>46113</v>
      </c>
      <c r="B73" s="10">
        <v>46052</v>
      </c>
      <c r="C73" s="40" t="s">
        <v>103</v>
      </c>
      <c r="D73" s="40" t="str">
        <f>[1]Hoja1!D106</f>
        <v>HARINA TRIGO 12/1</v>
      </c>
      <c r="E73" s="40" t="s">
        <v>105</v>
      </c>
      <c r="F73" s="23">
        <v>1044</v>
      </c>
      <c r="G73" s="41">
        <v>15</v>
      </c>
      <c r="H73" s="15">
        <f t="shared" si="3"/>
        <v>15660</v>
      </c>
      <c r="I73" s="9">
        <v>46143</v>
      </c>
      <c r="J73" s="10">
        <v>46173</v>
      </c>
      <c r="K73" s="56" t="s">
        <v>170</v>
      </c>
      <c r="L73" s="32" t="s">
        <v>171</v>
      </c>
      <c r="M73" s="14" t="s">
        <v>110</v>
      </c>
      <c r="N73" s="23">
        <v>75</v>
      </c>
      <c r="O73" s="27">
        <v>147</v>
      </c>
      <c r="P73" s="28">
        <f t="shared" si="1"/>
        <v>11025</v>
      </c>
      <c r="Q73" s="9">
        <v>46174</v>
      </c>
      <c r="R73" s="10">
        <v>46203</v>
      </c>
      <c r="S73" s="31" t="s">
        <v>187</v>
      </c>
      <c r="T73" s="33" t="s">
        <v>244</v>
      </c>
      <c r="U73" s="13" t="s">
        <v>110</v>
      </c>
      <c r="V73" s="36">
        <v>89.46</v>
      </c>
      <c r="W73" s="37">
        <v>1</v>
      </c>
      <c r="X73" s="11">
        <f t="shared" si="2"/>
        <v>89.46</v>
      </c>
    </row>
    <row r="74" spans="1:24" ht="15.75">
      <c r="A74" s="9">
        <v>46113</v>
      </c>
      <c r="B74" s="10">
        <v>46052</v>
      </c>
      <c r="C74" s="40" t="s">
        <v>223</v>
      </c>
      <c r="D74" s="40" t="str">
        <f>[1]Hoja1!D107</f>
        <v xml:space="preserve">HIELO FUNDAS </v>
      </c>
      <c r="E74" s="40" t="s">
        <v>225</v>
      </c>
      <c r="F74" s="23">
        <v>69.94</v>
      </c>
      <c r="G74" s="41">
        <v>100</v>
      </c>
      <c r="H74" s="15">
        <f t="shared" si="3"/>
        <v>6994</v>
      </c>
      <c r="I74" s="9">
        <v>46143</v>
      </c>
      <c r="J74" s="10">
        <v>46173</v>
      </c>
      <c r="K74" s="56" t="s">
        <v>187</v>
      </c>
      <c r="L74" s="32" t="s">
        <v>244</v>
      </c>
      <c r="M74" s="14" t="s">
        <v>110</v>
      </c>
      <c r="N74" s="23">
        <v>78.989999999999981</v>
      </c>
      <c r="O74" s="27">
        <v>1</v>
      </c>
      <c r="P74" s="28">
        <f t="shared" si="1"/>
        <v>78.989999999999981</v>
      </c>
      <c r="Q74" s="9">
        <v>46174</v>
      </c>
      <c r="R74" s="10">
        <v>46203</v>
      </c>
      <c r="S74" s="31" t="s">
        <v>365</v>
      </c>
      <c r="T74" s="33" t="s">
        <v>375</v>
      </c>
      <c r="U74" s="13" t="s">
        <v>5</v>
      </c>
      <c r="V74" s="36">
        <v>241.94</v>
      </c>
      <c r="W74" s="37">
        <v>50</v>
      </c>
      <c r="X74" s="11">
        <f t="shared" si="2"/>
        <v>12097</v>
      </c>
    </row>
    <row r="75" spans="1:24" ht="15.75">
      <c r="A75" s="9">
        <v>46113</v>
      </c>
      <c r="B75" s="10">
        <v>46052</v>
      </c>
      <c r="C75" s="40" t="s">
        <v>106</v>
      </c>
      <c r="D75" s="40" t="str">
        <f>[1]Hoja1!D108</f>
        <v xml:space="preserve">HIGADO DE RES </v>
      </c>
      <c r="E75" s="40" t="s">
        <v>6</v>
      </c>
      <c r="F75" s="23">
        <v>117</v>
      </c>
      <c r="G75" s="41">
        <v>100</v>
      </c>
      <c r="H75" s="15">
        <f t="shared" si="3"/>
        <v>11700</v>
      </c>
      <c r="I75" s="9">
        <v>46143</v>
      </c>
      <c r="J75" s="10">
        <v>46173</v>
      </c>
      <c r="K75" s="56" t="s">
        <v>365</v>
      </c>
      <c r="L75" s="32" t="s">
        <v>375</v>
      </c>
      <c r="M75" s="14" t="s">
        <v>5</v>
      </c>
      <c r="N75" s="23">
        <v>39.43</v>
      </c>
      <c r="O75" s="27">
        <v>75</v>
      </c>
      <c r="P75" s="28">
        <f t="shared" si="1"/>
        <v>2957.25</v>
      </c>
      <c r="Q75" s="9">
        <v>46174</v>
      </c>
      <c r="R75" s="10">
        <v>46203</v>
      </c>
      <c r="S75" s="31" t="s">
        <v>94</v>
      </c>
      <c r="T75" s="33" t="s">
        <v>95</v>
      </c>
      <c r="U75" s="13" t="s">
        <v>5</v>
      </c>
      <c r="V75" s="36">
        <v>30.7</v>
      </c>
      <c r="W75" s="37">
        <v>63</v>
      </c>
      <c r="X75" s="11">
        <f t="shared" si="2"/>
        <v>1934.1</v>
      </c>
    </row>
    <row r="76" spans="1:24" ht="15.75">
      <c r="A76" s="9">
        <v>46113</v>
      </c>
      <c r="B76" s="10">
        <v>46052</v>
      </c>
      <c r="C76" s="40" t="s">
        <v>88</v>
      </c>
      <c r="D76" s="40" t="str">
        <f>[1]Hoja1!D109</f>
        <v>HOJUELAS DE MAIZ  ( CAJA 1.5 kg)</v>
      </c>
      <c r="E76" s="40" t="s">
        <v>5</v>
      </c>
      <c r="F76" s="23">
        <v>514.84</v>
      </c>
      <c r="G76" s="41">
        <v>4</v>
      </c>
      <c r="H76" s="15">
        <f t="shared" si="3"/>
        <v>2059.36</v>
      </c>
      <c r="I76" s="9">
        <v>46143</v>
      </c>
      <c r="J76" s="10">
        <v>46173</v>
      </c>
      <c r="K76" s="56" t="s">
        <v>94</v>
      </c>
      <c r="L76" s="32" t="s">
        <v>95</v>
      </c>
      <c r="M76" s="14" t="s">
        <v>5</v>
      </c>
      <c r="N76" s="23">
        <v>30.700000000000003</v>
      </c>
      <c r="O76" s="27">
        <v>110</v>
      </c>
      <c r="P76" s="28">
        <f t="shared" ref="P76:P139" si="4">+N76*O76</f>
        <v>3377.0000000000005</v>
      </c>
      <c r="Q76" s="9">
        <v>46174</v>
      </c>
      <c r="R76" s="10">
        <v>46203</v>
      </c>
      <c r="S76" s="31" t="s">
        <v>223</v>
      </c>
      <c r="T76" s="33" t="s">
        <v>224</v>
      </c>
      <c r="U76" s="13" t="s">
        <v>225</v>
      </c>
      <c r="V76" s="36">
        <v>64.94</v>
      </c>
      <c r="W76" s="37">
        <v>100</v>
      </c>
      <c r="X76" s="11">
        <f t="shared" ref="X76:X139" si="5">+V76*W76</f>
        <v>6494</v>
      </c>
    </row>
    <row r="77" spans="1:24" ht="15.75">
      <c r="A77" s="9">
        <v>46113</v>
      </c>
      <c r="B77" s="10">
        <v>46052</v>
      </c>
      <c r="C77" s="40" t="s">
        <v>34</v>
      </c>
      <c r="D77" s="40" t="str">
        <f>[1]Hoja1!D111</f>
        <v>HUEVOS</v>
      </c>
      <c r="E77" s="40" t="s">
        <v>108</v>
      </c>
      <c r="F77" s="23">
        <v>220</v>
      </c>
      <c r="G77" s="41">
        <v>105</v>
      </c>
      <c r="H77" s="15">
        <f t="shared" si="3"/>
        <v>23100</v>
      </c>
      <c r="I77" s="9">
        <v>46143</v>
      </c>
      <c r="J77" s="10">
        <v>46173</v>
      </c>
      <c r="K77" s="56" t="s">
        <v>103</v>
      </c>
      <c r="L77" s="32" t="s">
        <v>104</v>
      </c>
      <c r="M77" s="14" t="s">
        <v>105</v>
      </c>
      <c r="N77" s="23">
        <v>1044</v>
      </c>
      <c r="O77" s="29">
        <v>132</v>
      </c>
      <c r="P77" s="28">
        <f t="shared" si="4"/>
        <v>137808</v>
      </c>
      <c r="Q77" s="9">
        <v>46174</v>
      </c>
      <c r="R77" s="10">
        <v>46203</v>
      </c>
      <c r="S77" s="31" t="s">
        <v>106</v>
      </c>
      <c r="T77" s="33" t="s">
        <v>107</v>
      </c>
      <c r="U77" s="13" t="s">
        <v>6</v>
      </c>
      <c r="V77" s="36">
        <v>117</v>
      </c>
      <c r="W77" s="37">
        <v>406</v>
      </c>
      <c r="X77" s="11">
        <f t="shared" si="5"/>
        <v>47502</v>
      </c>
    </row>
    <row r="78" spans="1:24" ht="15.75">
      <c r="A78" s="9">
        <v>46113</v>
      </c>
      <c r="B78" s="10">
        <v>46052</v>
      </c>
      <c r="C78" s="40" t="s">
        <v>37</v>
      </c>
      <c r="D78" s="42" t="str">
        <f>[1]Hoja1!D112</f>
        <v xml:space="preserve">JAMON DE PECHUGA DE PAVO </v>
      </c>
      <c r="E78" s="42" t="s">
        <v>147</v>
      </c>
      <c r="F78" s="23">
        <v>1825</v>
      </c>
      <c r="G78" s="41">
        <v>1</v>
      </c>
      <c r="H78" s="15">
        <f t="shared" si="3"/>
        <v>1825</v>
      </c>
      <c r="I78" s="9">
        <v>46143</v>
      </c>
      <c r="J78" s="10">
        <v>46173</v>
      </c>
      <c r="K78" s="56" t="s">
        <v>223</v>
      </c>
      <c r="L78" s="32" t="s">
        <v>224</v>
      </c>
      <c r="M78" s="14" t="s">
        <v>225</v>
      </c>
      <c r="N78" s="23">
        <v>69.94</v>
      </c>
      <c r="O78" s="29">
        <v>100</v>
      </c>
      <c r="P78" s="28">
        <f t="shared" si="4"/>
        <v>6994</v>
      </c>
      <c r="Q78" s="9">
        <v>46174</v>
      </c>
      <c r="R78" s="10">
        <v>46203</v>
      </c>
      <c r="S78" s="31" t="s">
        <v>88</v>
      </c>
      <c r="T78" s="33" t="s">
        <v>167</v>
      </c>
      <c r="U78" s="13" t="s">
        <v>5</v>
      </c>
      <c r="V78" s="36">
        <v>514.84</v>
      </c>
      <c r="W78" s="37">
        <v>4</v>
      </c>
      <c r="X78" s="11">
        <f t="shared" si="5"/>
        <v>2059.36</v>
      </c>
    </row>
    <row r="79" spans="1:24" ht="15.75">
      <c r="A79" s="9">
        <v>46113</v>
      </c>
      <c r="B79" s="10">
        <v>46052</v>
      </c>
      <c r="C79" s="40" t="s">
        <v>38</v>
      </c>
      <c r="D79" s="42" t="str">
        <f>[1]Hoja1!D113</f>
        <v>JAMON PICNIC COCIDO 5.5 Lb</v>
      </c>
      <c r="E79" s="42" t="s">
        <v>36</v>
      </c>
      <c r="F79" s="23">
        <v>667.84730000000002</v>
      </c>
      <c r="G79" s="41">
        <v>131</v>
      </c>
      <c r="H79" s="15">
        <f t="shared" si="3"/>
        <v>87487.996299999999</v>
      </c>
      <c r="I79" s="9">
        <v>46143</v>
      </c>
      <c r="J79" s="10">
        <v>46173</v>
      </c>
      <c r="K79" s="56" t="s">
        <v>106</v>
      </c>
      <c r="L79" s="32" t="s">
        <v>107</v>
      </c>
      <c r="M79" s="14" t="s">
        <v>6</v>
      </c>
      <c r="N79" s="23">
        <v>117</v>
      </c>
      <c r="O79" s="29">
        <v>100</v>
      </c>
      <c r="P79" s="28">
        <f t="shared" si="4"/>
        <v>11700</v>
      </c>
      <c r="Q79" s="9">
        <v>46174</v>
      </c>
      <c r="R79" s="10">
        <v>46203</v>
      </c>
      <c r="S79" s="31" t="s">
        <v>34</v>
      </c>
      <c r="T79" s="33" t="s">
        <v>35</v>
      </c>
      <c r="U79" s="13" t="s">
        <v>108</v>
      </c>
      <c r="V79" s="36">
        <v>220</v>
      </c>
      <c r="W79" s="37">
        <v>210</v>
      </c>
      <c r="X79" s="11">
        <f t="shared" si="5"/>
        <v>46200</v>
      </c>
    </row>
    <row r="80" spans="1:24" ht="15.75">
      <c r="A80" s="9">
        <v>46113</v>
      </c>
      <c r="B80" s="10">
        <v>46052</v>
      </c>
      <c r="C80" s="40" t="s">
        <v>245</v>
      </c>
      <c r="D80" s="40" t="str">
        <f>[1]Hoja1!D114</f>
        <v xml:space="preserve">JENGIBRE </v>
      </c>
      <c r="E80" s="40" t="s">
        <v>110</v>
      </c>
      <c r="F80" s="23">
        <v>137.5</v>
      </c>
      <c r="G80" s="41">
        <v>14</v>
      </c>
      <c r="H80" s="15">
        <f t="shared" si="3"/>
        <v>1925</v>
      </c>
      <c r="I80" s="9">
        <v>46143</v>
      </c>
      <c r="J80" s="10">
        <v>46173</v>
      </c>
      <c r="K80" s="56" t="s">
        <v>88</v>
      </c>
      <c r="L80" s="32" t="s">
        <v>167</v>
      </c>
      <c r="M80" s="14" t="s">
        <v>5</v>
      </c>
      <c r="N80" s="23">
        <v>514.84</v>
      </c>
      <c r="O80" s="29">
        <v>4</v>
      </c>
      <c r="P80" s="28">
        <f t="shared" si="4"/>
        <v>2059.36</v>
      </c>
      <c r="Q80" s="9">
        <v>46174</v>
      </c>
      <c r="R80" s="10">
        <v>46203</v>
      </c>
      <c r="S80" s="31" t="s">
        <v>38</v>
      </c>
      <c r="T80" s="33" t="s">
        <v>39</v>
      </c>
      <c r="U80" s="13" t="s">
        <v>36</v>
      </c>
      <c r="V80" s="36">
        <v>752</v>
      </c>
      <c r="W80" s="37">
        <v>64</v>
      </c>
      <c r="X80" s="11">
        <f t="shared" si="5"/>
        <v>48128</v>
      </c>
    </row>
    <row r="81" spans="1:24" ht="15.75">
      <c r="A81" s="9">
        <v>46113</v>
      </c>
      <c r="B81" s="10">
        <v>46052</v>
      </c>
      <c r="C81" s="40" t="s">
        <v>347</v>
      </c>
      <c r="D81" s="40" t="str">
        <f>[1]Hoja1!D115</f>
        <v xml:space="preserve">JUGO CONCENTRADO FRUIT PUNCH </v>
      </c>
      <c r="E81" s="40" t="s">
        <v>349</v>
      </c>
      <c r="F81" s="23">
        <v>693.85</v>
      </c>
      <c r="G81" s="41">
        <v>5</v>
      </c>
      <c r="H81" s="15">
        <f t="shared" si="3"/>
        <v>3469.25</v>
      </c>
      <c r="I81" s="9">
        <v>46143</v>
      </c>
      <c r="J81" s="10">
        <v>46173</v>
      </c>
      <c r="K81" s="56" t="s">
        <v>34</v>
      </c>
      <c r="L81" s="32" t="s">
        <v>35</v>
      </c>
      <c r="M81" s="14" t="s">
        <v>108</v>
      </c>
      <c r="N81" s="23">
        <v>220</v>
      </c>
      <c r="O81" s="29">
        <v>40</v>
      </c>
      <c r="P81" s="28">
        <f t="shared" si="4"/>
        <v>8800</v>
      </c>
      <c r="Q81" s="9">
        <v>46174</v>
      </c>
      <c r="R81" s="10">
        <v>46203</v>
      </c>
      <c r="S81" s="31" t="s">
        <v>245</v>
      </c>
      <c r="T81" s="33" t="s">
        <v>246</v>
      </c>
      <c r="U81" s="13" t="s">
        <v>110</v>
      </c>
      <c r="V81" s="36">
        <v>137.5</v>
      </c>
      <c r="W81" s="37">
        <v>2</v>
      </c>
      <c r="X81" s="11">
        <f t="shared" si="5"/>
        <v>275</v>
      </c>
    </row>
    <row r="82" spans="1:24" ht="15.75">
      <c r="A82" s="9">
        <v>46113</v>
      </c>
      <c r="B82" s="10">
        <v>46052</v>
      </c>
      <c r="C82" s="40" t="s">
        <v>40</v>
      </c>
      <c r="D82" s="40" t="str">
        <f>[1]Hoja1!D116</f>
        <v>JUGO SANTAL 6.8 OZ -24/1</v>
      </c>
      <c r="E82" s="40" t="s">
        <v>121</v>
      </c>
      <c r="F82" s="23">
        <v>34.844900000000003</v>
      </c>
      <c r="G82" s="41">
        <v>2180</v>
      </c>
      <c r="H82" s="15">
        <f t="shared" si="3"/>
        <v>75961.882000000012</v>
      </c>
      <c r="I82" s="9">
        <v>46143</v>
      </c>
      <c r="J82" s="10">
        <v>46173</v>
      </c>
      <c r="K82" s="56" t="s">
        <v>37</v>
      </c>
      <c r="L82" s="32" t="s">
        <v>191</v>
      </c>
      <c r="M82" s="14" t="s">
        <v>147</v>
      </c>
      <c r="N82" s="23">
        <v>1825</v>
      </c>
      <c r="O82" s="29">
        <v>1</v>
      </c>
      <c r="P82" s="28">
        <f t="shared" si="4"/>
        <v>1825</v>
      </c>
      <c r="Q82" s="9">
        <v>46174</v>
      </c>
      <c r="R82" s="10">
        <v>46203</v>
      </c>
      <c r="S82" s="31" t="s">
        <v>347</v>
      </c>
      <c r="T82" s="33" t="s">
        <v>348</v>
      </c>
      <c r="U82" s="13" t="s">
        <v>349</v>
      </c>
      <c r="V82" s="36">
        <v>693.85</v>
      </c>
      <c r="W82" s="37">
        <v>5</v>
      </c>
      <c r="X82" s="11">
        <f t="shared" si="5"/>
        <v>3469.25</v>
      </c>
    </row>
    <row r="83" spans="1:24" ht="15.75">
      <c r="A83" s="9">
        <v>46113</v>
      </c>
      <c r="B83" s="10">
        <v>46052</v>
      </c>
      <c r="C83" s="40" t="s">
        <v>96</v>
      </c>
      <c r="D83" s="40" t="str">
        <f>[1]Hoja1!D117</f>
        <v xml:space="preserve">KETCHUP 7 LBS </v>
      </c>
      <c r="E83" s="40" t="s">
        <v>5</v>
      </c>
      <c r="F83" s="23">
        <v>429.03</v>
      </c>
      <c r="G83" s="41">
        <v>226</v>
      </c>
      <c r="H83" s="15">
        <f t="shared" si="3"/>
        <v>96960.78</v>
      </c>
      <c r="I83" s="9">
        <v>46143</v>
      </c>
      <c r="J83" s="10">
        <v>46173</v>
      </c>
      <c r="K83" s="56" t="s">
        <v>38</v>
      </c>
      <c r="L83" s="32" t="s">
        <v>39</v>
      </c>
      <c r="M83" s="14" t="s">
        <v>36</v>
      </c>
      <c r="N83" s="23">
        <v>614.23376623376623</v>
      </c>
      <c r="O83" s="29">
        <v>97</v>
      </c>
      <c r="P83" s="28">
        <f t="shared" si="4"/>
        <v>59580.675324675321</v>
      </c>
      <c r="Q83" s="9">
        <v>46174</v>
      </c>
      <c r="R83" s="10">
        <v>46203</v>
      </c>
      <c r="S83" s="31" t="s">
        <v>40</v>
      </c>
      <c r="T83" s="33" t="s">
        <v>120</v>
      </c>
      <c r="U83" s="13" t="s">
        <v>121</v>
      </c>
      <c r="V83" s="36">
        <v>28.75</v>
      </c>
      <c r="W83" s="37">
        <v>2592</v>
      </c>
      <c r="X83" s="11">
        <f t="shared" si="5"/>
        <v>74520</v>
      </c>
    </row>
    <row r="84" spans="1:24" ht="15.75">
      <c r="A84" s="9">
        <v>46113</v>
      </c>
      <c r="B84" s="10">
        <v>46052</v>
      </c>
      <c r="C84" s="40" t="s">
        <v>41</v>
      </c>
      <c r="D84" s="40" t="str">
        <f>[1]Hoja1!D118</f>
        <v>LECHE ENTERA  UHT 12/1 (LITROS)</v>
      </c>
      <c r="E84" s="40" t="s">
        <v>5</v>
      </c>
      <c r="F84" s="23">
        <v>93.583299999999994</v>
      </c>
      <c r="G84" s="41">
        <v>1796</v>
      </c>
      <c r="H84" s="15">
        <f t="shared" si="3"/>
        <v>168075.60679999998</v>
      </c>
      <c r="I84" s="9">
        <v>46143</v>
      </c>
      <c r="J84" s="10">
        <v>46173</v>
      </c>
      <c r="K84" s="56" t="s">
        <v>245</v>
      </c>
      <c r="L84" s="32" t="s">
        <v>246</v>
      </c>
      <c r="M84" s="14" t="s">
        <v>110</v>
      </c>
      <c r="N84" s="23">
        <v>137.5</v>
      </c>
      <c r="O84" s="29">
        <v>2</v>
      </c>
      <c r="P84" s="28">
        <f t="shared" si="4"/>
        <v>275</v>
      </c>
      <c r="Q84" s="9">
        <v>46174</v>
      </c>
      <c r="R84" s="10">
        <v>46203</v>
      </c>
      <c r="S84" s="31" t="s">
        <v>96</v>
      </c>
      <c r="T84" s="33" t="s">
        <v>97</v>
      </c>
      <c r="U84" s="13" t="s">
        <v>5</v>
      </c>
      <c r="V84" s="36">
        <v>429.03</v>
      </c>
      <c r="W84" s="37">
        <v>222</v>
      </c>
      <c r="X84" s="11">
        <f t="shared" si="5"/>
        <v>95244.659999999989</v>
      </c>
    </row>
    <row r="85" spans="1:24" ht="15.75">
      <c r="A85" s="9">
        <v>46113</v>
      </c>
      <c r="B85" s="10">
        <v>46052</v>
      </c>
      <c r="C85" s="40" t="s">
        <v>176</v>
      </c>
      <c r="D85" s="40" t="str">
        <f>[1]Hoja1!D119</f>
        <v>LECHE DESCREMADA LITRO 12/1</v>
      </c>
      <c r="E85" s="40" t="s">
        <v>5</v>
      </c>
      <c r="F85" s="23">
        <v>98.833299999999994</v>
      </c>
      <c r="G85" s="41">
        <v>48</v>
      </c>
      <c r="H85" s="15">
        <f t="shared" si="3"/>
        <v>4743.9983999999995</v>
      </c>
      <c r="I85" s="9">
        <v>46143</v>
      </c>
      <c r="J85" s="10">
        <v>46173</v>
      </c>
      <c r="K85" s="56" t="s">
        <v>347</v>
      </c>
      <c r="L85" s="32" t="s">
        <v>348</v>
      </c>
      <c r="M85" s="14" t="s">
        <v>349</v>
      </c>
      <c r="N85" s="23">
        <v>693.85000000000014</v>
      </c>
      <c r="O85" s="29">
        <v>5</v>
      </c>
      <c r="P85" s="28">
        <f t="shared" si="4"/>
        <v>3469.2500000000009</v>
      </c>
      <c r="Q85" s="9">
        <v>46174</v>
      </c>
      <c r="R85" s="10">
        <v>46203</v>
      </c>
      <c r="S85" s="31" t="s">
        <v>350</v>
      </c>
      <c r="T85" s="33" t="s">
        <v>351</v>
      </c>
      <c r="U85" s="13" t="s">
        <v>185</v>
      </c>
      <c r="V85" s="36">
        <v>93.32</v>
      </c>
      <c r="W85" s="37">
        <v>30</v>
      </c>
      <c r="X85" s="11">
        <f t="shared" si="5"/>
        <v>2799.6</v>
      </c>
    </row>
    <row r="86" spans="1:24" ht="15.75">
      <c r="A86" s="9">
        <v>46113</v>
      </c>
      <c r="B86" s="10">
        <v>46052</v>
      </c>
      <c r="C86" s="40" t="s">
        <v>177</v>
      </c>
      <c r="D86" s="40" t="str">
        <f>[1]Hoja1!D120</f>
        <v xml:space="preserve">LECHE EVAPORADA </v>
      </c>
      <c r="E86" s="40" t="s">
        <v>5</v>
      </c>
      <c r="F86" s="23">
        <v>87</v>
      </c>
      <c r="G86" s="41">
        <v>257</v>
      </c>
      <c r="H86" s="15">
        <f t="shared" si="3"/>
        <v>22359</v>
      </c>
      <c r="I86" s="9">
        <v>46143</v>
      </c>
      <c r="J86" s="10">
        <v>46173</v>
      </c>
      <c r="K86" s="56" t="s">
        <v>40</v>
      </c>
      <c r="L86" s="32" t="s">
        <v>120</v>
      </c>
      <c r="M86" s="14" t="s">
        <v>121</v>
      </c>
      <c r="N86" s="23">
        <v>29.638733624454147</v>
      </c>
      <c r="O86" s="29">
        <v>1224</v>
      </c>
      <c r="P86" s="28">
        <f t="shared" si="4"/>
        <v>36277.809956331876</v>
      </c>
      <c r="Q86" s="9">
        <v>46174</v>
      </c>
      <c r="R86" s="10">
        <v>46203</v>
      </c>
      <c r="S86" s="31" t="s">
        <v>178</v>
      </c>
      <c r="T86" s="33" t="s">
        <v>179</v>
      </c>
      <c r="U86" s="13" t="s">
        <v>5</v>
      </c>
      <c r="V86" s="36">
        <v>88</v>
      </c>
      <c r="W86" s="37">
        <v>113</v>
      </c>
      <c r="X86" s="11">
        <f t="shared" si="5"/>
        <v>9944</v>
      </c>
    </row>
    <row r="87" spans="1:24" ht="15.75">
      <c r="A87" s="9">
        <v>46113</v>
      </c>
      <c r="B87" s="10">
        <v>46052</v>
      </c>
      <c r="C87" s="40" t="s">
        <v>178</v>
      </c>
      <c r="D87" s="40" t="str">
        <f>[1]Hoja1!D121</f>
        <v>LECHE DE COCO 15 OZ</v>
      </c>
      <c r="E87" s="40" t="s">
        <v>5</v>
      </c>
      <c r="F87" s="23">
        <v>88</v>
      </c>
      <c r="G87" s="41">
        <v>123</v>
      </c>
      <c r="H87" s="15">
        <f t="shared" si="3"/>
        <v>10824</v>
      </c>
      <c r="I87" s="9">
        <v>46143</v>
      </c>
      <c r="J87" s="10">
        <v>46173</v>
      </c>
      <c r="K87" s="56" t="s">
        <v>96</v>
      </c>
      <c r="L87" s="32" t="s">
        <v>97</v>
      </c>
      <c r="M87" s="14" t="s">
        <v>5</v>
      </c>
      <c r="N87" s="23">
        <v>429.02999999999992</v>
      </c>
      <c r="O87" s="29">
        <v>224</v>
      </c>
      <c r="P87" s="28">
        <f t="shared" si="4"/>
        <v>96102.719999999987</v>
      </c>
      <c r="Q87" s="9">
        <v>46174</v>
      </c>
      <c r="R87" s="10">
        <v>46203</v>
      </c>
      <c r="S87" s="31"/>
      <c r="T87" s="33" t="s">
        <v>385</v>
      </c>
      <c r="U87" s="13" t="s">
        <v>5</v>
      </c>
      <c r="V87" s="36">
        <v>96.87</v>
      </c>
      <c r="W87" s="37">
        <v>313</v>
      </c>
      <c r="X87" s="11">
        <f t="shared" si="5"/>
        <v>30320.31</v>
      </c>
    </row>
    <row r="88" spans="1:24" ht="15.75">
      <c r="A88" s="9">
        <v>46113</v>
      </c>
      <c r="B88" s="10">
        <v>46052</v>
      </c>
      <c r="C88" s="40" t="s">
        <v>350</v>
      </c>
      <c r="D88" s="40" t="str">
        <f>[1]Hoja1!D122</f>
        <v xml:space="preserve">LECHE CONDENSADA </v>
      </c>
      <c r="E88" s="40" t="s">
        <v>185</v>
      </c>
      <c r="F88" s="23">
        <v>93.32</v>
      </c>
      <c r="G88" s="41">
        <v>42</v>
      </c>
      <c r="H88" s="15">
        <f t="shared" si="3"/>
        <v>3919.4399999999996</v>
      </c>
      <c r="I88" s="9">
        <v>46143</v>
      </c>
      <c r="J88" s="10">
        <v>46173</v>
      </c>
      <c r="K88" s="56" t="s">
        <v>350</v>
      </c>
      <c r="L88" s="32" t="s">
        <v>351</v>
      </c>
      <c r="M88" s="14" t="s">
        <v>185</v>
      </c>
      <c r="N88" s="23">
        <v>93.32</v>
      </c>
      <c r="O88" s="29">
        <v>42</v>
      </c>
      <c r="P88" s="28">
        <f t="shared" si="4"/>
        <v>3919.4399999999996</v>
      </c>
      <c r="Q88" s="9">
        <v>46174</v>
      </c>
      <c r="R88" s="10">
        <v>46203</v>
      </c>
      <c r="S88" s="31" t="s">
        <v>41</v>
      </c>
      <c r="T88" s="33" t="s">
        <v>42</v>
      </c>
      <c r="U88" s="14" t="s">
        <v>5</v>
      </c>
      <c r="V88" s="36">
        <v>93.583299999999994</v>
      </c>
      <c r="W88" s="37">
        <v>565</v>
      </c>
      <c r="X88" s="11">
        <f t="shared" si="5"/>
        <v>52874.564499999993</v>
      </c>
    </row>
    <row r="89" spans="1:24" ht="15.75">
      <c r="A89" s="9">
        <v>46113</v>
      </c>
      <c r="B89" s="10">
        <v>46052</v>
      </c>
      <c r="C89" s="40" t="s">
        <v>279</v>
      </c>
      <c r="D89" s="40" t="str">
        <f>[1]Hoja1!D124</f>
        <v xml:space="preserve">LECHUGA RIZADA </v>
      </c>
      <c r="E89" s="40" t="s">
        <v>110</v>
      </c>
      <c r="F89" s="23">
        <v>59.864899999999999</v>
      </c>
      <c r="G89" s="41">
        <v>37</v>
      </c>
      <c r="H89" s="15">
        <f t="shared" si="3"/>
        <v>2215.0012999999999</v>
      </c>
      <c r="I89" s="9">
        <v>46143</v>
      </c>
      <c r="J89" s="10">
        <v>46173</v>
      </c>
      <c r="K89" s="56" t="s">
        <v>178</v>
      </c>
      <c r="L89" s="32" t="s">
        <v>179</v>
      </c>
      <c r="M89" s="14" t="s">
        <v>5</v>
      </c>
      <c r="N89" s="23">
        <v>88</v>
      </c>
      <c r="O89" s="29">
        <v>118</v>
      </c>
      <c r="P89" s="28">
        <f t="shared" si="4"/>
        <v>10384</v>
      </c>
      <c r="Q89" s="9">
        <v>46174</v>
      </c>
      <c r="R89" s="10">
        <v>46203</v>
      </c>
      <c r="S89" s="31" t="s">
        <v>177</v>
      </c>
      <c r="T89" s="33" t="s">
        <v>148</v>
      </c>
      <c r="U89" s="14" t="s">
        <v>5</v>
      </c>
      <c r="V89" s="36">
        <v>87</v>
      </c>
      <c r="W89" s="37">
        <v>489</v>
      </c>
      <c r="X89" s="11">
        <f t="shared" si="5"/>
        <v>42543</v>
      </c>
    </row>
    <row r="90" spans="1:24" ht="15.75">
      <c r="A90" s="9">
        <v>46113</v>
      </c>
      <c r="B90" s="10">
        <v>46052</v>
      </c>
      <c r="C90" s="40" t="s">
        <v>174</v>
      </c>
      <c r="D90" s="40" t="str">
        <f>[1]Hoja1!D125</f>
        <v xml:space="preserve">LECHUGA ROMANA </v>
      </c>
      <c r="E90" s="40" t="s">
        <v>110</v>
      </c>
      <c r="F90" s="23">
        <v>41.8770235</v>
      </c>
      <c r="G90" s="41">
        <v>325</v>
      </c>
      <c r="H90" s="15">
        <f t="shared" si="3"/>
        <v>13610.0326375</v>
      </c>
      <c r="I90" s="9">
        <v>46143</v>
      </c>
      <c r="J90" s="10">
        <v>46173</v>
      </c>
      <c r="K90" s="57" t="s">
        <v>41</v>
      </c>
      <c r="L90" s="60" t="s">
        <v>42</v>
      </c>
      <c r="M90" s="30" t="s">
        <v>5</v>
      </c>
      <c r="N90" s="23">
        <v>93.583300000000008</v>
      </c>
      <c r="O90" s="29">
        <v>605</v>
      </c>
      <c r="P90" s="28">
        <f t="shared" si="4"/>
        <v>56617.896500000003</v>
      </c>
      <c r="Q90" s="9">
        <v>46174</v>
      </c>
      <c r="R90" s="10">
        <v>46203</v>
      </c>
      <c r="S90" s="31" t="s">
        <v>366</v>
      </c>
      <c r="T90" s="33" t="s">
        <v>383</v>
      </c>
      <c r="U90" s="14" t="s">
        <v>153</v>
      </c>
      <c r="V90" s="36">
        <v>80</v>
      </c>
      <c r="W90" s="37">
        <v>16</v>
      </c>
      <c r="X90" s="11">
        <f t="shared" si="5"/>
        <v>1280</v>
      </c>
    </row>
    <row r="91" spans="1:24" ht="15.75">
      <c r="A91" s="9">
        <v>46113</v>
      </c>
      <c r="B91" s="10">
        <v>46052</v>
      </c>
      <c r="C91" s="40" t="s">
        <v>193</v>
      </c>
      <c r="D91" s="40" t="str">
        <f>[1]Hoja1!D126</f>
        <v xml:space="preserve">LENTEJAS </v>
      </c>
      <c r="E91" s="40" t="s">
        <v>110</v>
      </c>
      <c r="F91" s="23">
        <v>54</v>
      </c>
      <c r="G91" s="41">
        <v>47</v>
      </c>
      <c r="H91" s="15">
        <f t="shared" si="3"/>
        <v>2538</v>
      </c>
      <c r="I91" s="9">
        <v>46143</v>
      </c>
      <c r="J91" s="10">
        <v>46173</v>
      </c>
      <c r="K91" s="56" t="s">
        <v>177</v>
      </c>
      <c r="L91" s="32" t="s">
        <v>148</v>
      </c>
      <c r="M91" s="14" t="s">
        <v>5</v>
      </c>
      <c r="N91" s="23">
        <v>87</v>
      </c>
      <c r="O91" s="29">
        <v>142</v>
      </c>
      <c r="P91" s="28">
        <f t="shared" si="4"/>
        <v>12354</v>
      </c>
      <c r="Q91" s="9">
        <v>46174</v>
      </c>
      <c r="R91" s="10">
        <v>46203</v>
      </c>
      <c r="S91" s="31" t="s">
        <v>279</v>
      </c>
      <c r="T91" s="33" t="s">
        <v>280</v>
      </c>
      <c r="U91" s="14" t="s">
        <v>110</v>
      </c>
      <c r="V91" s="36">
        <v>55</v>
      </c>
      <c r="W91" s="37">
        <v>16</v>
      </c>
      <c r="X91" s="11">
        <f t="shared" si="5"/>
        <v>880</v>
      </c>
    </row>
    <row r="92" spans="1:24" ht="15.75">
      <c r="A92" s="9">
        <v>46113</v>
      </c>
      <c r="B92" s="10">
        <v>46052</v>
      </c>
      <c r="C92" s="40" t="s">
        <v>194</v>
      </c>
      <c r="D92" s="40" t="str">
        <f>[1]Hoja1!D128</f>
        <v xml:space="preserve">LIMON PERSA </v>
      </c>
      <c r="E92" s="40" t="s">
        <v>147</v>
      </c>
      <c r="F92" s="23">
        <v>13</v>
      </c>
      <c r="G92" s="41">
        <v>48</v>
      </c>
      <c r="H92" s="15">
        <f t="shared" si="3"/>
        <v>624</v>
      </c>
      <c r="I92" s="9">
        <v>46143</v>
      </c>
      <c r="J92" s="10">
        <v>46173</v>
      </c>
      <c r="K92" s="56" t="s">
        <v>366</v>
      </c>
      <c r="L92" s="32" t="s">
        <v>383</v>
      </c>
      <c r="M92" s="14" t="s">
        <v>153</v>
      </c>
      <c r="N92" s="23">
        <v>80</v>
      </c>
      <c r="O92" s="29">
        <v>7</v>
      </c>
      <c r="P92" s="28">
        <f t="shared" si="4"/>
        <v>560</v>
      </c>
      <c r="Q92" s="9">
        <v>46174</v>
      </c>
      <c r="R92" s="10">
        <v>46203</v>
      </c>
      <c r="S92" s="31" t="s">
        <v>174</v>
      </c>
      <c r="T92" s="33" t="s">
        <v>192</v>
      </c>
      <c r="U92" s="14" t="s">
        <v>110</v>
      </c>
      <c r="V92" s="36">
        <v>50</v>
      </c>
      <c r="W92" s="37">
        <v>25</v>
      </c>
      <c r="X92" s="11">
        <f t="shared" si="5"/>
        <v>1250</v>
      </c>
    </row>
    <row r="93" spans="1:24" ht="15.75">
      <c r="A93" s="9">
        <v>46113</v>
      </c>
      <c r="B93" s="10">
        <v>46052</v>
      </c>
      <c r="C93" s="40" t="s">
        <v>352</v>
      </c>
      <c r="D93" s="40" t="str">
        <f>[1]Hoja1!D129</f>
        <v xml:space="preserve">LOMO DE CERDO </v>
      </c>
      <c r="E93" s="40" t="s">
        <v>28</v>
      </c>
      <c r="F93" s="23">
        <v>144.94</v>
      </c>
      <c r="G93" s="41">
        <v>50</v>
      </c>
      <c r="H93" s="15">
        <f t="shared" si="3"/>
        <v>7247</v>
      </c>
      <c r="I93" s="9">
        <v>46143</v>
      </c>
      <c r="J93" s="10">
        <v>46173</v>
      </c>
      <c r="K93" s="56" t="s">
        <v>279</v>
      </c>
      <c r="L93" s="32" t="s">
        <v>280</v>
      </c>
      <c r="M93" s="14" t="s">
        <v>110</v>
      </c>
      <c r="N93" s="23">
        <v>46.916376306620208</v>
      </c>
      <c r="O93" s="29">
        <v>245</v>
      </c>
      <c r="P93" s="28">
        <f t="shared" si="4"/>
        <v>11494.512195121952</v>
      </c>
      <c r="Q93" s="9">
        <v>46174</v>
      </c>
      <c r="R93" s="10">
        <v>46203</v>
      </c>
      <c r="S93" s="31" t="s">
        <v>193</v>
      </c>
      <c r="T93" s="33" t="s">
        <v>173</v>
      </c>
      <c r="U93" s="14" t="s">
        <v>110</v>
      </c>
      <c r="V93" s="36">
        <v>54</v>
      </c>
      <c r="W93" s="37">
        <v>8</v>
      </c>
      <c r="X93" s="11">
        <f t="shared" si="5"/>
        <v>432</v>
      </c>
    </row>
    <row r="94" spans="1:24" ht="15.75">
      <c r="A94" s="9">
        <v>46113</v>
      </c>
      <c r="B94" s="10">
        <v>46052</v>
      </c>
      <c r="C94" s="40" t="s">
        <v>226</v>
      </c>
      <c r="D94" s="40" t="str">
        <f>[1]Hoja1!D130</f>
        <v>LONGANIZA GRUESA PREM.</v>
      </c>
      <c r="E94" s="40" t="s">
        <v>110</v>
      </c>
      <c r="F94" s="23">
        <v>137.69999999999999</v>
      </c>
      <c r="G94" s="41">
        <v>80</v>
      </c>
      <c r="H94" s="15">
        <f t="shared" si="3"/>
        <v>11016</v>
      </c>
      <c r="I94" s="9">
        <v>46143</v>
      </c>
      <c r="J94" s="10">
        <v>46173</v>
      </c>
      <c r="K94" s="57" t="s">
        <v>174</v>
      </c>
      <c r="L94" s="60" t="s">
        <v>192</v>
      </c>
      <c r="M94" s="30" t="s">
        <v>110</v>
      </c>
      <c r="N94" s="23">
        <v>43.445635528330783</v>
      </c>
      <c r="O94" s="29">
        <v>231</v>
      </c>
      <c r="P94" s="28">
        <f t="shared" si="4"/>
        <v>10035.941807044412</v>
      </c>
      <c r="Q94" s="9">
        <v>46174</v>
      </c>
      <c r="R94" s="10">
        <v>46203</v>
      </c>
      <c r="S94" s="31" t="s">
        <v>194</v>
      </c>
      <c r="T94" s="33" t="s">
        <v>195</v>
      </c>
      <c r="U94" s="14" t="s">
        <v>147</v>
      </c>
      <c r="V94" s="36">
        <v>13</v>
      </c>
      <c r="W94" s="37">
        <v>70</v>
      </c>
      <c r="X94" s="11">
        <f t="shared" si="5"/>
        <v>910</v>
      </c>
    </row>
    <row r="95" spans="1:24" ht="15.75">
      <c r="A95" s="9">
        <v>46113</v>
      </c>
      <c r="B95" s="10">
        <v>46052</v>
      </c>
      <c r="C95" s="40" t="s">
        <v>174</v>
      </c>
      <c r="D95" s="40" t="str">
        <f>[1]Hoja1!D133</f>
        <v>MAIZ DULCE.  LATA 115OZ</v>
      </c>
      <c r="E95" s="40" t="s">
        <v>5</v>
      </c>
      <c r="F95" s="23">
        <v>450</v>
      </c>
      <c r="G95" s="41">
        <v>52</v>
      </c>
      <c r="H95" s="15">
        <f t="shared" si="3"/>
        <v>23400</v>
      </c>
      <c r="I95" s="9">
        <v>46143</v>
      </c>
      <c r="J95" s="10">
        <v>46173</v>
      </c>
      <c r="K95" s="56" t="s">
        <v>193</v>
      </c>
      <c r="L95" s="32" t="s">
        <v>173</v>
      </c>
      <c r="M95" s="14" t="s">
        <v>110</v>
      </c>
      <c r="N95" s="23">
        <v>54</v>
      </c>
      <c r="O95" s="29">
        <v>40</v>
      </c>
      <c r="P95" s="28">
        <f t="shared" si="4"/>
        <v>2160</v>
      </c>
      <c r="Q95" s="9">
        <v>46174</v>
      </c>
      <c r="R95" s="10">
        <v>46203</v>
      </c>
      <c r="S95" s="31" t="s">
        <v>352</v>
      </c>
      <c r="T95" s="33" t="s">
        <v>353</v>
      </c>
      <c r="U95" s="14" t="s">
        <v>28</v>
      </c>
      <c r="V95" s="36">
        <v>144.94</v>
      </c>
      <c r="W95" s="37">
        <v>90</v>
      </c>
      <c r="X95" s="11">
        <f t="shared" si="5"/>
        <v>13044.6</v>
      </c>
    </row>
    <row r="96" spans="1:24" ht="15.75">
      <c r="A96" s="9">
        <v>46113</v>
      </c>
      <c r="B96" s="10">
        <v>46052</v>
      </c>
      <c r="C96" s="40" t="s">
        <v>44</v>
      </c>
      <c r="D96" s="40" t="str">
        <f>[1]Hoja1!D134</f>
        <v>MAIZENA NATURAL CAJA, 400 Grs</v>
      </c>
      <c r="E96" s="40" t="s">
        <v>5</v>
      </c>
      <c r="F96" s="23">
        <v>105</v>
      </c>
      <c r="G96" s="41">
        <v>559</v>
      </c>
      <c r="H96" s="15">
        <f t="shared" si="3"/>
        <v>58695</v>
      </c>
      <c r="I96" s="9">
        <v>46143</v>
      </c>
      <c r="J96" s="10">
        <v>46173</v>
      </c>
      <c r="K96" s="56" t="s">
        <v>194</v>
      </c>
      <c r="L96" s="32" t="s">
        <v>195</v>
      </c>
      <c r="M96" s="14" t="s">
        <v>147</v>
      </c>
      <c r="N96" s="23">
        <v>15.702702702702704</v>
      </c>
      <c r="O96" s="29">
        <v>100</v>
      </c>
      <c r="P96" s="28">
        <f t="shared" si="4"/>
        <v>1570.2702702702704</v>
      </c>
      <c r="Q96" s="9">
        <v>46174</v>
      </c>
      <c r="R96" s="10">
        <v>46203</v>
      </c>
      <c r="S96" s="31" t="s">
        <v>226</v>
      </c>
      <c r="T96" s="33" t="s">
        <v>227</v>
      </c>
      <c r="U96" s="14" t="s">
        <v>110</v>
      </c>
      <c r="V96" s="36">
        <v>137.69999999999999</v>
      </c>
      <c r="W96" s="37">
        <v>35</v>
      </c>
      <c r="X96" s="11">
        <f t="shared" si="5"/>
        <v>4819.5</v>
      </c>
    </row>
    <row r="97" spans="1:24" ht="15.75">
      <c r="A97" s="9">
        <v>46113</v>
      </c>
      <c r="B97" s="10">
        <v>46052</v>
      </c>
      <c r="C97" s="40" t="s">
        <v>46</v>
      </c>
      <c r="D97" s="40" t="str">
        <f>[1]Hoja1!D136</f>
        <v xml:space="preserve">MANTEQUILLA </v>
      </c>
      <c r="E97" s="40" t="s">
        <v>5</v>
      </c>
      <c r="F97" s="23">
        <v>440</v>
      </c>
      <c r="G97" s="41">
        <v>184</v>
      </c>
      <c r="H97" s="15">
        <f t="shared" si="3"/>
        <v>80960</v>
      </c>
      <c r="I97" s="9">
        <v>46143</v>
      </c>
      <c r="J97" s="10">
        <v>46173</v>
      </c>
      <c r="K97" s="56" t="s">
        <v>352</v>
      </c>
      <c r="L97" s="32" t="s">
        <v>353</v>
      </c>
      <c r="M97" s="14" t="s">
        <v>28</v>
      </c>
      <c r="N97" s="23">
        <v>144.94</v>
      </c>
      <c r="O97" s="29">
        <v>50</v>
      </c>
      <c r="P97" s="28">
        <f t="shared" si="4"/>
        <v>7247</v>
      </c>
      <c r="Q97" s="9">
        <v>46174</v>
      </c>
      <c r="R97" s="10">
        <v>46203</v>
      </c>
      <c r="S97" s="31" t="s">
        <v>174</v>
      </c>
      <c r="T97" s="33" t="s">
        <v>43</v>
      </c>
      <c r="U97" s="14" t="s">
        <v>5</v>
      </c>
      <c r="V97" s="36">
        <v>450</v>
      </c>
      <c r="W97" s="37">
        <v>69</v>
      </c>
      <c r="X97" s="11">
        <f t="shared" si="5"/>
        <v>31050</v>
      </c>
    </row>
    <row r="98" spans="1:24" ht="15.75">
      <c r="A98" s="9">
        <v>46113</v>
      </c>
      <c r="B98" s="10">
        <v>46052</v>
      </c>
      <c r="C98" s="40" t="s">
        <v>146</v>
      </c>
      <c r="D98" s="40" t="str">
        <f>[1]Hoja1!D140</f>
        <v xml:space="preserve">MERO BASA </v>
      </c>
      <c r="E98" s="40" t="s">
        <v>110</v>
      </c>
      <c r="F98" s="23">
        <v>120</v>
      </c>
      <c r="G98" s="41">
        <v>180</v>
      </c>
      <c r="H98" s="15">
        <f t="shared" ref="H98:H139" si="6">+F98*G98</f>
        <v>21600</v>
      </c>
      <c r="I98" s="9">
        <v>46143</v>
      </c>
      <c r="J98" s="10">
        <v>46173</v>
      </c>
      <c r="K98" s="56" t="s">
        <v>226</v>
      </c>
      <c r="L98" s="32" t="s">
        <v>227</v>
      </c>
      <c r="M98" s="14" t="s">
        <v>110</v>
      </c>
      <c r="N98" s="23">
        <v>137.69999999999999</v>
      </c>
      <c r="O98" s="29">
        <v>110</v>
      </c>
      <c r="P98" s="28">
        <f t="shared" si="4"/>
        <v>15146.999999999998</v>
      </c>
      <c r="Q98" s="9">
        <v>46174</v>
      </c>
      <c r="R98" s="10">
        <v>46203</v>
      </c>
      <c r="S98" s="31" t="s">
        <v>44</v>
      </c>
      <c r="T98" s="33" t="s">
        <v>45</v>
      </c>
      <c r="U98" s="14" t="s">
        <v>5</v>
      </c>
      <c r="V98" s="36">
        <v>105</v>
      </c>
      <c r="W98" s="37">
        <v>459</v>
      </c>
      <c r="X98" s="11">
        <f t="shared" si="5"/>
        <v>48195</v>
      </c>
    </row>
    <row r="99" spans="1:24" ht="15.75">
      <c r="A99" s="9">
        <v>46113</v>
      </c>
      <c r="B99" s="10">
        <v>46052</v>
      </c>
      <c r="C99" s="40" t="s">
        <v>49</v>
      </c>
      <c r="D99" s="40" t="str">
        <f>[1]Hoja1!D141</f>
        <v>MELON</v>
      </c>
      <c r="E99" s="40" t="s">
        <v>5</v>
      </c>
      <c r="F99" s="23">
        <v>70</v>
      </c>
      <c r="G99" s="41">
        <v>4</v>
      </c>
      <c r="H99" s="15">
        <f t="shared" si="6"/>
        <v>280</v>
      </c>
      <c r="I99" s="9">
        <v>46143</v>
      </c>
      <c r="J99" s="10">
        <v>46173</v>
      </c>
      <c r="K99" s="56" t="s">
        <v>174</v>
      </c>
      <c r="L99" s="32" t="s">
        <v>43</v>
      </c>
      <c r="M99" s="14" t="s">
        <v>5</v>
      </c>
      <c r="N99" s="23">
        <v>450</v>
      </c>
      <c r="O99" s="29">
        <v>40</v>
      </c>
      <c r="P99" s="28">
        <f t="shared" si="4"/>
        <v>18000</v>
      </c>
      <c r="Q99" s="9">
        <v>46174</v>
      </c>
      <c r="R99" s="10">
        <v>46203</v>
      </c>
      <c r="S99" s="31" t="s">
        <v>46</v>
      </c>
      <c r="T99" s="33" t="s">
        <v>109</v>
      </c>
      <c r="U99" s="14" t="s">
        <v>5</v>
      </c>
      <c r="V99" s="38">
        <v>440</v>
      </c>
      <c r="W99" s="37">
        <v>27</v>
      </c>
      <c r="X99" s="11">
        <f t="shared" si="5"/>
        <v>11880</v>
      </c>
    </row>
    <row r="100" spans="1:24" ht="15.75">
      <c r="A100" s="9">
        <v>46113</v>
      </c>
      <c r="B100" s="10">
        <v>46052</v>
      </c>
      <c r="C100" s="40" t="s">
        <v>47</v>
      </c>
      <c r="D100" s="40" t="str">
        <f>[1]Hoja1!D143</f>
        <v>MAYONESA TARRO DE 8 Lib)</v>
      </c>
      <c r="E100" s="40" t="s">
        <v>5</v>
      </c>
      <c r="F100" s="23">
        <v>356.32</v>
      </c>
      <c r="G100" s="41">
        <v>52</v>
      </c>
      <c r="H100" s="15">
        <f t="shared" si="6"/>
        <v>18528.64</v>
      </c>
      <c r="I100" s="9">
        <v>46143</v>
      </c>
      <c r="J100" s="10">
        <v>46173</v>
      </c>
      <c r="K100" s="56" t="s">
        <v>44</v>
      </c>
      <c r="L100" s="32" t="s">
        <v>45</v>
      </c>
      <c r="M100" s="14" t="s">
        <v>5</v>
      </c>
      <c r="N100" s="23">
        <v>105</v>
      </c>
      <c r="O100" s="29">
        <v>510</v>
      </c>
      <c r="P100" s="28">
        <f t="shared" si="4"/>
        <v>53550</v>
      </c>
      <c r="Q100" s="9">
        <v>46174</v>
      </c>
      <c r="R100" s="10">
        <v>46203</v>
      </c>
      <c r="S100" s="31" t="s">
        <v>47</v>
      </c>
      <c r="T100" s="33" t="s">
        <v>48</v>
      </c>
      <c r="U100" s="14" t="s">
        <v>5</v>
      </c>
      <c r="V100" s="36">
        <v>356.32</v>
      </c>
      <c r="W100" s="37">
        <v>31</v>
      </c>
      <c r="X100" s="11">
        <f t="shared" si="5"/>
        <v>11045.92</v>
      </c>
    </row>
    <row r="101" spans="1:24" ht="15.75">
      <c r="A101" s="9">
        <v>46113</v>
      </c>
      <c r="B101" s="10">
        <v>46052</v>
      </c>
      <c r="C101" s="40" t="s">
        <v>149</v>
      </c>
      <c r="D101" s="40" t="str">
        <f>[1]Hoja1!D144</f>
        <v xml:space="preserve">MOSTAZA </v>
      </c>
      <c r="E101" s="40" t="s">
        <v>3</v>
      </c>
      <c r="F101" s="23">
        <v>572.88</v>
      </c>
      <c r="G101" s="41">
        <v>13</v>
      </c>
      <c r="H101" s="15">
        <f t="shared" si="6"/>
        <v>7447.44</v>
      </c>
      <c r="I101" s="9">
        <v>46143</v>
      </c>
      <c r="J101" s="10">
        <v>46173</v>
      </c>
      <c r="K101" s="56" t="s">
        <v>46</v>
      </c>
      <c r="L101" s="32" t="s">
        <v>109</v>
      </c>
      <c r="M101" s="14" t="s">
        <v>5</v>
      </c>
      <c r="N101" s="23">
        <v>440</v>
      </c>
      <c r="O101" s="29">
        <v>126</v>
      </c>
      <c r="P101" s="28">
        <f t="shared" si="4"/>
        <v>55440</v>
      </c>
      <c r="Q101" s="9">
        <v>46174</v>
      </c>
      <c r="R101" s="10">
        <v>46203</v>
      </c>
      <c r="S101" s="31" t="s">
        <v>49</v>
      </c>
      <c r="T101" s="33" t="s">
        <v>165</v>
      </c>
      <c r="U101" s="14" t="s">
        <v>5</v>
      </c>
      <c r="V101" s="36">
        <v>70</v>
      </c>
      <c r="W101" s="37">
        <v>13</v>
      </c>
      <c r="X101" s="11">
        <f t="shared" si="5"/>
        <v>910</v>
      </c>
    </row>
    <row r="102" spans="1:24" ht="15.75">
      <c r="A102" s="9">
        <v>46113</v>
      </c>
      <c r="B102" s="10">
        <v>46052</v>
      </c>
      <c r="C102" s="40" t="s">
        <v>284</v>
      </c>
      <c r="D102" s="40" t="str">
        <f>[1]Hoja1!D146</f>
        <v xml:space="preserve">NARANJA VALENCIANA </v>
      </c>
      <c r="E102" s="40" t="s">
        <v>153</v>
      </c>
      <c r="F102" s="23">
        <v>65</v>
      </c>
      <c r="G102" s="41">
        <v>18</v>
      </c>
      <c r="H102" s="15">
        <f t="shared" si="6"/>
        <v>1170</v>
      </c>
      <c r="I102" s="9">
        <v>46143</v>
      </c>
      <c r="J102" s="10">
        <v>46173</v>
      </c>
      <c r="K102" s="56" t="s">
        <v>47</v>
      </c>
      <c r="L102" s="32" t="s">
        <v>48</v>
      </c>
      <c r="M102" s="14" t="s">
        <v>5</v>
      </c>
      <c r="N102" s="23">
        <v>356.32</v>
      </c>
      <c r="O102" s="29">
        <v>46</v>
      </c>
      <c r="P102" s="28">
        <f t="shared" si="4"/>
        <v>16390.72</v>
      </c>
      <c r="Q102" s="9">
        <v>46174</v>
      </c>
      <c r="R102" s="10">
        <v>46203</v>
      </c>
      <c r="S102" s="31" t="s">
        <v>146</v>
      </c>
      <c r="T102" s="33" t="s">
        <v>197</v>
      </c>
      <c r="U102" s="14" t="s">
        <v>110</v>
      </c>
      <c r="V102" s="36">
        <v>120</v>
      </c>
      <c r="W102" s="37">
        <v>570</v>
      </c>
      <c r="X102" s="11">
        <f t="shared" si="5"/>
        <v>68400</v>
      </c>
    </row>
    <row r="103" spans="1:24" ht="15.75">
      <c r="A103" s="9">
        <v>46113</v>
      </c>
      <c r="B103" s="10">
        <v>46052</v>
      </c>
      <c r="C103" s="40" t="s">
        <v>49</v>
      </c>
      <c r="D103" s="40" t="str">
        <f>[1]Hoja1!D148</f>
        <v xml:space="preserve">NUEZ MOSCADA </v>
      </c>
      <c r="E103" s="40" t="s">
        <v>110</v>
      </c>
      <c r="F103" s="23">
        <v>510</v>
      </c>
      <c r="G103" s="41">
        <v>19</v>
      </c>
      <c r="H103" s="15">
        <f t="shared" si="6"/>
        <v>9690</v>
      </c>
      <c r="I103" s="9">
        <v>46143</v>
      </c>
      <c r="J103" s="10">
        <v>46173</v>
      </c>
      <c r="K103" s="56" t="s">
        <v>49</v>
      </c>
      <c r="L103" s="32" t="s">
        <v>165</v>
      </c>
      <c r="M103" s="14" t="s">
        <v>5</v>
      </c>
      <c r="N103" s="23">
        <v>70</v>
      </c>
      <c r="O103" s="29">
        <v>4</v>
      </c>
      <c r="P103" s="28">
        <f t="shared" si="4"/>
        <v>280</v>
      </c>
      <c r="Q103" s="9">
        <v>46174</v>
      </c>
      <c r="R103" s="10">
        <v>46203</v>
      </c>
      <c r="S103" s="31" t="s">
        <v>149</v>
      </c>
      <c r="T103" s="33" t="s">
        <v>98</v>
      </c>
      <c r="U103" s="14" t="s">
        <v>3</v>
      </c>
      <c r="V103" s="36">
        <v>572.88</v>
      </c>
      <c r="W103" s="37">
        <v>7</v>
      </c>
      <c r="X103" s="11">
        <f t="shared" si="5"/>
        <v>4010.16</v>
      </c>
    </row>
    <row r="104" spans="1:24" ht="15.75">
      <c r="A104" s="9">
        <v>46113</v>
      </c>
      <c r="B104" s="10">
        <v>46052</v>
      </c>
      <c r="C104" s="40" t="s">
        <v>286</v>
      </c>
      <c r="D104" s="40" t="str">
        <f>[1]Hoja1!D149</f>
        <v xml:space="preserve">ÑAME BLANCO </v>
      </c>
      <c r="E104" s="40" t="s">
        <v>110</v>
      </c>
      <c r="F104" s="23">
        <v>107</v>
      </c>
      <c r="G104" s="41">
        <v>95</v>
      </c>
      <c r="H104" s="15">
        <f t="shared" si="6"/>
        <v>10165</v>
      </c>
      <c r="I104" s="9">
        <v>46143</v>
      </c>
      <c r="J104" s="10">
        <v>46173</v>
      </c>
      <c r="K104" s="9" t="s">
        <v>146</v>
      </c>
      <c r="L104" s="61" t="s">
        <v>197</v>
      </c>
      <c r="M104" s="31" t="s">
        <v>110</v>
      </c>
      <c r="N104" s="33">
        <v>120</v>
      </c>
      <c r="O104" s="14">
        <v>682</v>
      </c>
      <c r="P104" s="28">
        <f t="shared" si="4"/>
        <v>81840</v>
      </c>
      <c r="Q104" s="9">
        <v>46174</v>
      </c>
      <c r="R104" s="10">
        <v>46203</v>
      </c>
      <c r="S104" s="34" t="s">
        <v>284</v>
      </c>
      <c r="T104" s="35" t="s">
        <v>285</v>
      </c>
      <c r="U104" s="30" t="s">
        <v>153</v>
      </c>
      <c r="V104" s="36">
        <v>65</v>
      </c>
      <c r="W104" s="37">
        <v>68</v>
      </c>
      <c r="X104" s="11">
        <f t="shared" si="5"/>
        <v>4420</v>
      </c>
    </row>
    <row r="105" spans="1:24" ht="15.75">
      <c r="A105" s="9">
        <v>46113</v>
      </c>
      <c r="B105" s="10">
        <v>46052</v>
      </c>
      <c r="C105" s="40" t="s">
        <v>320</v>
      </c>
      <c r="D105" s="40" t="str">
        <f>[1]Hoja1!D150</f>
        <v xml:space="preserve">OREGANO ENTERO </v>
      </c>
      <c r="E105" s="40" t="s">
        <v>28</v>
      </c>
      <c r="F105" s="23">
        <v>75</v>
      </c>
      <c r="G105" s="41">
        <v>9</v>
      </c>
      <c r="H105" s="15">
        <f t="shared" si="6"/>
        <v>675</v>
      </c>
      <c r="I105" s="9">
        <v>46143</v>
      </c>
      <c r="J105" s="10">
        <v>46173</v>
      </c>
      <c r="K105" s="9" t="s">
        <v>149</v>
      </c>
      <c r="L105" s="61" t="s">
        <v>98</v>
      </c>
      <c r="M105" s="31" t="s">
        <v>3</v>
      </c>
      <c r="N105" s="33">
        <v>572.87999999999988</v>
      </c>
      <c r="O105" s="14">
        <v>7</v>
      </c>
      <c r="P105" s="28">
        <f t="shared" si="4"/>
        <v>4010.1599999999989</v>
      </c>
      <c r="Q105" s="9">
        <v>46174</v>
      </c>
      <c r="R105" s="10">
        <v>46203</v>
      </c>
      <c r="S105" s="31" t="s">
        <v>49</v>
      </c>
      <c r="T105" s="33" t="s">
        <v>175</v>
      </c>
      <c r="U105" s="14" t="s">
        <v>110</v>
      </c>
      <c r="V105" s="36">
        <v>510</v>
      </c>
      <c r="W105" s="37">
        <v>19</v>
      </c>
      <c r="X105" s="11">
        <f t="shared" si="5"/>
        <v>9690</v>
      </c>
    </row>
    <row r="106" spans="1:24" ht="15.75">
      <c r="A106" s="9">
        <v>46113</v>
      </c>
      <c r="B106" s="10">
        <v>46052</v>
      </c>
      <c r="C106" s="40" t="s">
        <v>247</v>
      </c>
      <c r="D106" s="40" t="str">
        <f>[1]Hoja1!D153</f>
        <v xml:space="preserve">PAN MOLIDO 1LB </v>
      </c>
      <c r="E106" s="40" t="s">
        <v>228</v>
      </c>
      <c r="F106" s="23">
        <v>133.33000000000001</v>
      </c>
      <c r="G106" s="41">
        <v>7</v>
      </c>
      <c r="H106" s="15">
        <f t="shared" si="6"/>
        <v>933.31000000000006</v>
      </c>
      <c r="I106" s="9">
        <v>46143</v>
      </c>
      <c r="J106" s="10">
        <v>46173</v>
      </c>
      <c r="K106" s="9" t="s">
        <v>284</v>
      </c>
      <c r="L106" s="61" t="s">
        <v>285</v>
      </c>
      <c r="M106" s="31" t="s">
        <v>153</v>
      </c>
      <c r="N106" s="33">
        <v>65</v>
      </c>
      <c r="O106" s="14">
        <v>18</v>
      </c>
      <c r="P106" s="28">
        <f t="shared" si="4"/>
        <v>1170</v>
      </c>
      <c r="Q106" s="9">
        <v>46174</v>
      </c>
      <c r="R106" s="10">
        <v>46203</v>
      </c>
      <c r="S106" s="31" t="s">
        <v>286</v>
      </c>
      <c r="T106" s="33" t="s">
        <v>287</v>
      </c>
      <c r="U106" s="14" t="s">
        <v>110</v>
      </c>
      <c r="V106" s="36">
        <v>107</v>
      </c>
      <c r="W106" s="37">
        <v>150</v>
      </c>
      <c r="X106" s="11">
        <f t="shared" si="5"/>
        <v>16050</v>
      </c>
    </row>
    <row r="107" spans="1:24" ht="15.75">
      <c r="A107" s="9">
        <v>46113</v>
      </c>
      <c r="B107" s="10">
        <v>46052</v>
      </c>
      <c r="C107" s="40" t="s">
        <v>229</v>
      </c>
      <c r="D107" s="40" t="str">
        <f>[1]Hoja1!D155</f>
        <v>PASAS LIGO 250GR</v>
      </c>
      <c r="E107" s="40" t="s">
        <v>185</v>
      </c>
      <c r="F107" s="23">
        <v>142.66</v>
      </c>
      <c r="G107" s="41">
        <v>104</v>
      </c>
      <c r="H107" s="15">
        <f t="shared" si="6"/>
        <v>14836.64</v>
      </c>
      <c r="I107" s="9">
        <v>46143</v>
      </c>
      <c r="J107" s="10">
        <v>46173</v>
      </c>
      <c r="K107" s="9" t="s">
        <v>49</v>
      </c>
      <c r="L107" s="61" t="s">
        <v>175</v>
      </c>
      <c r="M107" s="31" t="s">
        <v>110</v>
      </c>
      <c r="N107" s="33">
        <v>510</v>
      </c>
      <c r="O107" s="14">
        <v>19</v>
      </c>
      <c r="P107" s="28">
        <f t="shared" si="4"/>
        <v>9690</v>
      </c>
      <c r="Q107" s="9">
        <v>46174</v>
      </c>
      <c r="R107" s="10">
        <v>46203</v>
      </c>
      <c r="S107" s="31" t="s">
        <v>320</v>
      </c>
      <c r="T107" s="33" t="s">
        <v>321</v>
      </c>
      <c r="U107" s="14" t="s">
        <v>28</v>
      </c>
      <c r="V107" s="36">
        <v>75</v>
      </c>
      <c r="W107" s="37">
        <v>1</v>
      </c>
      <c r="X107" s="11">
        <f t="shared" si="5"/>
        <v>75</v>
      </c>
    </row>
    <row r="108" spans="1:24" s="87" customFormat="1" ht="15.75">
      <c r="A108" s="73">
        <v>46113</v>
      </c>
      <c r="B108" s="74">
        <v>46052</v>
      </c>
      <c r="C108" s="75" t="s">
        <v>122</v>
      </c>
      <c r="D108" s="75" t="str">
        <f>[1]Hoja1!D156</f>
        <v>PAPAS GRANEL</v>
      </c>
      <c r="E108" s="75" t="s">
        <v>110</v>
      </c>
      <c r="F108" s="76">
        <v>32.386917664499997</v>
      </c>
      <c r="G108" s="77">
        <v>4556</v>
      </c>
      <c r="H108" s="78">
        <f t="shared" si="6"/>
        <v>147554.796879462</v>
      </c>
      <c r="I108" s="73">
        <v>46143</v>
      </c>
      <c r="J108" s="74">
        <v>46173</v>
      </c>
      <c r="K108" s="73" t="s">
        <v>286</v>
      </c>
      <c r="L108" s="79" t="s">
        <v>287</v>
      </c>
      <c r="M108" s="80" t="s">
        <v>110</v>
      </c>
      <c r="N108" s="81">
        <v>107</v>
      </c>
      <c r="O108" s="82">
        <v>95</v>
      </c>
      <c r="P108" s="83">
        <f t="shared" si="4"/>
        <v>10165</v>
      </c>
      <c r="Q108" s="73">
        <v>46174</v>
      </c>
      <c r="R108" s="74">
        <v>46203</v>
      </c>
      <c r="S108" s="80"/>
      <c r="T108" s="81" t="s">
        <v>386</v>
      </c>
      <c r="U108" s="82" t="s">
        <v>382</v>
      </c>
      <c r="V108" s="84">
        <v>107.01</v>
      </c>
      <c r="W108" s="85">
        <v>29</v>
      </c>
      <c r="X108" s="86">
        <f t="shared" si="5"/>
        <v>3103.29</v>
      </c>
    </row>
    <row r="109" spans="1:24" ht="15.75">
      <c r="A109" s="9">
        <v>46113</v>
      </c>
      <c r="B109" s="10">
        <v>46052</v>
      </c>
      <c r="C109" s="40" t="s">
        <v>51</v>
      </c>
      <c r="D109" s="40" t="str">
        <f>[1]Hoja1!D157</f>
        <v xml:space="preserve">PAPEL FILM  NO.18  </v>
      </c>
      <c r="E109" s="40" t="s">
        <v>147</v>
      </c>
      <c r="F109" s="23">
        <v>1430</v>
      </c>
      <c r="G109" s="41">
        <v>32</v>
      </c>
      <c r="H109" s="15">
        <f t="shared" si="6"/>
        <v>45760</v>
      </c>
      <c r="I109" s="9">
        <v>46143</v>
      </c>
      <c r="J109" s="10">
        <v>46173</v>
      </c>
      <c r="K109" s="9" t="s">
        <v>320</v>
      </c>
      <c r="L109" s="61" t="s">
        <v>321</v>
      </c>
      <c r="M109" s="31" t="s">
        <v>28</v>
      </c>
      <c r="N109" s="33">
        <v>75</v>
      </c>
      <c r="O109" s="14">
        <v>1</v>
      </c>
      <c r="P109" s="28">
        <f t="shared" si="4"/>
        <v>75</v>
      </c>
      <c r="Q109" s="9">
        <v>46174</v>
      </c>
      <c r="R109" s="10">
        <v>46203</v>
      </c>
      <c r="S109" s="31" t="s">
        <v>247</v>
      </c>
      <c r="T109" s="33" t="s">
        <v>248</v>
      </c>
      <c r="U109" s="14" t="s">
        <v>228</v>
      </c>
      <c r="V109" s="36">
        <v>133.33000000000001</v>
      </c>
      <c r="W109" s="37">
        <v>17</v>
      </c>
      <c r="X109" s="11">
        <f t="shared" si="5"/>
        <v>2266.61</v>
      </c>
    </row>
    <row r="110" spans="1:24" ht="15.75">
      <c r="A110" s="9">
        <v>46113</v>
      </c>
      <c r="B110" s="10">
        <v>46052</v>
      </c>
      <c r="C110" s="40" t="s">
        <v>180</v>
      </c>
      <c r="D110" s="40" t="str">
        <f>[1]Hoja1!D158</f>
        <v xml:space="preserve">PAPEL ALUMINIO </v>
      </c>
      <c r="E110" s="40" t="s">
        <v>147</v>
      </c>
      <c r="F110" s="23">
        <v>1812.5</v>
      </c>
      <c r="G110" s="41">
        <v>17</v>
      </c>
      <c r="H110" s="15">
        <f t="shared" si="6"/>
        <v>30812.5</v>
      </c>
      <c r="I110" s="9">
        <v>46143</v>
      </c>
      <c r="J110" s="10">
        <v>46173</v>
      </c>
      <c r="K110" s="9" t="s">
        <v>247</v>
      </c>
      <c r="L110" s="61" t="s">
        <v>248</v>
      </c>
      <c r="M110" s="31" t="s">
        <v>228</v>
      </c>
      <c r="N110" s="33">
        <v>133.33000000000004</v>
      </c>
      <c r="O110" s="14">
        <v>2</v>
      </c>
      <c r="P110" s="28">
        <f t="shared" si="4"/>
        <v>266.66000000000008</v>
      </c>
      <c r="Q110" s="9">
        <v>46174</v>
      </c>
      <c r="R110" s="10">
        <v>46203</v>
      </c>
      <c r="S110" s="31" t="s">
        <v>122</v>
      </c>
      <c r="T110" s="33" t="s">
        <v>183</v>
      </c>
      <c r="U110" s="14" t="s">
        <v>110</v>
      </c>
      <c r="V110" s="36">
        <v>27</v>
      </c>
      <c r="W110" s="37">
        <v>900</v>
      </c>
      <c r="X110" s="11">
        <f t="shared" si="5"/>
        <v>24300</v>
      </c>
    </row>
    <row r="111" spans="1:24" ht="15.75">
      <c r="A111" s="9">
        <v>46113</v>
      </c>
      <c r="B111" s="10">
        <v>46052</v>
      </c>
      <c r="C111" s="40" t="s">
        <v>262</v>
      </c>
      <c r="D111" s="40" t="str">
        <f>[1]Hoja1!D159</f>
        <v xml:space="preserve">PAPEL ENCERADO </v>
      </c>
      <c r="E111" s="40" t="s">
        <v>111</v>
      </c>
      <c r="F111" s="23">
        <v>106.2</v>
      </c>
      <c r="G111" s="41">
        <v>111</v>
      </c>
      <c r="H111" s="15">
        <f t="shared" si="6"/>
        <v>11788.2</v>
      </c>
      <c r="I111" s="9">
        <v>46143</v>
      </c>
      <c r="J111" s="10">
        <v>46173</v>
      </c>
      <c r="K111" s="9" t="s">
        <v>122</v>
      </c>
      <c r="L111" s="61" t="s">
        <v>183</v>
      </c>
      <c r="M111" s="31" t="s">
        <v>110</v>
      </c>
      <c r="N111" s="33">
        <v>33.014216738197426</v>
      </c>
      <c r="O111" s="14">
        <v>7456</v>
      </c>
      <c r="P111" s="28">
        <f t="shared" si="4"/>
        <v>246154</v>
      </c>
      <c r="Q111" s="9">
        <v>46174</v>
      </c>
      <c r="R111" s="10">
        <v>46203</v>
      </c>
      <c r="S111" s="31" t="s">
        <v>180</v>
      </c>
      <c r="T111" s="33" t="s">
        <v>181</v>
      </c>
      <c r="U111" s="14" t="s">
        <v>147</v>
      </c>
      <c r="V111" s="36">
        <v>1812.5</v>
      </c>
      <c r="W111" s="37">
        <v>15</v>
      </c>
      <c r="X111" s="11">
        <f t="shared" si="5"/>
        <v>27187.5</v>
      </c>
    </row>
    <row r="112" spans="1:24" ht="15.75">
      <c r="A112" s="9">
        <v>46113</v>
      </c>
      <c r="B112" s="10">
        <v>46052</v>
      </c>
      <c r="C112" s="40" t="s">
        <v>53</v>
      </c>
      <c r="D112" s="40" t="str">
        <f>[1]Hoja1!D162</f>
        <v>PASTA DE TOMATE</v>
      </c>
      <c r="E112" s="40" t="s">
        <v>121</v>
      </c>
      <c r="F112" s="23">
        <v>613.6</v>
      </c>
      <c r="G112" s="41">
        <v>5</v>
      </c>
      <c r="H112" s="15">
        <f t="shared" si="6"/>
        <v>3068</v>
      </c>
      <c r="I112" s="9">
        <v>46143</v>
      </c>
      <c r="J112" s="10">
        <v>46173</v>
      </c>
      <c r="K112" s="9" t="s">
        <v>180</v>
      </c>
      <c r="L112" s="61" t="s">
        <v>181</v>
      </c>
      <c r="M112" s="31" t="s">
        <v>147</v>
      </c>
      <c r="N112" s="33">
        <v>1812.5</v>
      </c>
      <c r="O112" s="14">
        <v>17</v>
      </c>
      <c r="P112" s="28">
        <f t="shared" si="4"/>
        <v>30812.5</v>
      </c>
      <c r="Q112" s="9">
        <v>46174</v>
      </c>
      <c r="R112" s="10">
        <v>46203</v>
      </c>
      <c r="S112" s="31" t="s">
        <v>262</v>
      </c>
      <c r="T112" s="33" t="s">
        <v>263</v>
      </c>
      <c r="U112" s="14" t="s">
        <v>111</v>
      </c>
      <c r="V112" s="36">
        <v>106.2</v>
      </c>
      <c r="W112" s="37">
        <v>111</v>
      </c>
      <c r="X112" s="11">
        <f t="shared" si="5"/>
        <v>11788.2</v>
      </c>
    </row>
    <row r="113" spans="1:24" ht="15.75">
      <c r="A113" s="9">
        <v>46113</v>
      </c>
      <c r="B113" s="10">
        <v>46052</v>
      </c>
      <c r="C113" s="40" t="s">
        <v>52</v>
      </c>
      <c r="D113" s="40" t="str">
        <f>[1]Hoja1!D163</f>
        <v xml:space="preserve">PASTA FIDEOS </v>
      </c>
      <c r="E113" s="40" t="s">
        <v>5</v>
      </c>
      <c r="F113" s="23">
        <v>41.4</v>
      </c>
      <c r="G113" s="41">
        <v>1184</v>
      </c>
      <c r="H113" s="15">
        <f t="shared" si="6"/>
        <v>49017.599999999999</v>
      </c>
      <c r="I113" s="9">
        <v>46143</v>
      </c>
      <c r="J113" s="10">
        <v>46173</v>
      </c>
      <c r="K113" s="9" t="s">
        <v>262</v>
      </c>
      <c r="L113" s="61" t="s">
        <v>263</v>
      </c>
      <c r="M113" s="31" t="s">
        <v>111</v>
      </c>
      <c r="N113" s="33">
        <v>106.2</v>
      </c>
      <c r="O113" s="14">
        <v>111</v>
      </c>
      <c r="P113" s="28">
        <f t="shared" si="4"/>
        <v>11788.2</v>
      </c>
      <c r="Q113" s="9">
        <v>46174</v>
      </c>
      <c r="R113" s="10">
        <v>46203</v>
      </c>
      <c r="S113" s="31" t="s">
        <v>51</v>
      </c>
      <c r="T113" s="33" t="s">
        <v>261</v>
      </c>
      <c r="U113" s="14" t="s">
        <v>147</v>
      </c>
      <c r="V113" s="36">
        <v>1430</v>
      </c>
      <c r="W113" s="37">
        <v>116</v>
      </c>
      <c r="X113" s="11">
        <f t="shared" si="5"/>
        <v>165880</v>
      </c>
    </row>
    <row r="114" spans="1:24" ht="15.75">
      <c r="A114" s="9">
        <v>46113</v>
      </c>
      <c r="B114" s="10">
        <v>46052</v>
      </c>
      <c r="C114" s="40" t="s">
        <v>198</v>
      </c>
      <c r="D114" s="40" t="str">
        <f>[1]Hoja1!D164</f>
        <v xml:space="preserve">PASTA ESPAGUETTIS </v>
      </c>
      <c r="E114" s="40" t="s">
        <v>147</v>
      </c>
      <c r="F114" s="23">
        <v>64.900000000000006</v>
      </c>
      <c r="G114" s="41">
        <v>272</v>
      </c>
      <c r="H114" s="15">
        <f t="shared" si="6"/>
        <v>17652.800000000003</v>
      </c>
      <c r="I114" s="9">
        <v>46143</v>
      </c>
      <c r="J114" s="10">
        <v>46173</v>
      </c>
      <c r="K114" s="9" t="s">
        <v>51</v>
      </c>
      <c r="L114" s="61" t="s">
        <v>261</v>
      </c>
      <c r="M114" s="31" t="s">
        <v>147</v>
      </c>
      <c r="N114" s="33">
        <v>1430</v>
      </c>
      <c r="O114" s="14">
        <v>140</v>
      </c>
      <c r="P114" s="28">
        <f t="shared" si="4"/>
        <v>200200</v>
      </c>
      <c r="Q114" s="9">
        <v>46174</v>
      </c>
      <c r="R114" s="10">
        <v>46203</v>
      </c>
      <c r="S114" s="31" t="s">
        <v>229</v>
      </c>
      <c r="T114" s="33" t="s">
        <v>230</v>
      </c>
      <c r="U114" s="14" t="s">
        <v>185</v>
      </c>
      <c r="V114" s="36">
        <v>142.66</v>
      </c>
      <c r="W114" s="37">
        <v>68</v>
      </c>
      <c r="X114" s="11">
        <f t="shared" si="5"/>
        <v>9700.8799999999992</v>
      </c>
    </row>
    <row r="115" spans="1:24" ht="15.75">
      <c r="A115" s="9">
        <v>46113</v>
      </c>
      <c r="B115" s="10">
        <v>46052</v>
      </c>
      <c r="C115" s="40" t="s">
        <v>200</v>
      </c>
      <c r="D115" s="40" t="str">
        <f>[1]Hoja1!D165</f>
        <v>PASTA LASAGNA 24/1</v>
      </c>
      <c r="E115" s="40" t="s">
        <v>147</v>
      </c>
      <c r="F115" s="23">
        <v>107.63</v>
      </c>
      <c r="G115" s="41">
        <v>973</v>
      </c>
      <c r="H115" s="15">
        <f t="shared" si="6"/>
        <v>104723.98999999999</v>
      </c>
      <c r="I115" s="9">
        <v>46143</v>
      </c>
      <c r="J115" s="10">
        <v>46173</v>
      </c>
      <c r="K115" s="9" t="s">
        <v>229</v>
      </c>
      <c r="L115" s="61" t="s">
        <v>230</v>
      </c>
      <c r="M115" s="31" t="s">
        <v>185</v>
      </c>
      <c r="N115" s="33">
        <v>142.66</v>
      </c>
      <c r="O115" s="14">
        <v>85</v>
      </c>
      <c r="P115" s="28">
        <f t="shared" si="4"/>
        <v>12126.1</v>
      </c>
      <c r="Q115" s="9">
        <v>46174</v>
      </c>
      <c r="R115" s="10">
        <v>46203</v>
      </c>
      <c r="S115" s="31" t="s">
        <v>53</v>
      </c>
      <c r="T115" s="33" t="s">
        <v>54</v>
      </c>
      <c r="U115" s="14" t="s">
        <v>121</v>
      </c>
      <c r="V115" s="36">
        <v>613.6</v>
      </c>
      <c r="W115" s="37">
        <v>77</v>
      </c>
      <c r="X115" s="11">
        <f t="shared" si="5"/>
        <v>47247.200000000004</v>
      </c>
    </row>
    <row r="116" spans="1:24" ht="15.75">
      <c r="A116" s="9">
        <v>46113</v>
      </c>
      <c r="B116" s="10">
        <v>46052</v>
      </c>
      <c r="C116" s="40" t="s">
        <v>202</v>
      </c>
      <c r="D116" s="40" t="str">
        <f>[1]Hoja1!D166</f>
        <v>PASTA ESPIRALES 20/1</v>
      </c>
      <c r="E116" s="40" t="s">
        <v>147</v>
      </c>
      <c r="F116" s="23">
        <v>55</v>
      </c>
      <c r="G116" s="41">
        <v>160</v>
      </c>
      <c r="H116" s="15">
        <f t="shared" si="6"/>
        <v>8800</v>
      </c>
      <c r="I116" s="9">
        <v>46143</v>
      </c>
      <c r="J116" s="10">
        <v>46173</v>
      </c>
      <c r="K116" s="9" t="s">
        <v>53</v>
      </c>
      <c r="L116" s="61" t="s">
        <v>54</v>
      </c>
      <c r="M116" s="31" t="s">
        <v>121</v>
      </c>
      <c r="N116" s="33">
        <v>613.60000000000014</v>
      </c>
      <c r="O116" s="14">
        <v>22</v>
      </c>
      <c r="P116" s="28">
        <f t="shared" si="4"/>
        <v>13499.200000000003</v>
      </c>
      <c r="Q116" s="9">
        <v>46174</v>
      </c>
      <c r="R116" s="10">
        <v>46203</v>
      </c>
      <c r="S116" s="31" t="s">
        <v>198</v>
      </c>
      <c r="T116" s="33" t="s">
        <v>199</v>
      </c>
      <c r="U116" s="14" t="s">
        <v>147</v>
      </c>
      <c r="V116" s="36">
        <v>64.900000000000006</v>
      </c>
      <c r="W116" s="37">
        <v>249</v>
      </c>
      <c r="X116" s="11">
        <f t="shared" si="5"/>
        <v>16160.100000000002</v>
      </c>
    </row>
    <row r="117" spans="1:24" ht="15.75">
      <c r="A117" s="9">
        <v>46113</v>
      </c>
      <c r="B117" s="10">
        <v>46052</v>
      </c>
      <c r="C117" s="40" t="s">
        <v>204</v>
      </c>
      <c r="D117" s="40" t="str">
        <f>[1]Hoja1!D167</f>
        <v xml:space="preserve">PASTA MOSTACHOLIS </v>
      </c>
      <c r="E117" s="40" t="s">
        <v>147</v>
      </c>
      <c r="F117" s="23">
        <v>64.900000000000006</v>
      </c>
      <c r="G117" s="41">
        <v>160</v>
      </c>
      <c r="H117" s="15">
        <f t="shared" si="6"/>
        <v>10384</v>
      </c>
      <c r="I117" s="9">
        <v>46143</v>
      </c>
      <c r="J117" s="10">
        <v>46173</v>
      </c>
      <c r="K117" s="9" t="s">
        <v>198</v>
      </c>
      <c r="L117" s="61" t="s">
        <v>199</v>
      </c>
      <c r="M117" s="31" t="s">
        <v>147</v>
      </c>
      <c r="N117" s="33">
        <v>64.900000000000006</v>
      </c>
      <c r="O117" s="14">
        <v>265</v>
      </c>
      <c r="P117" s="28">
        <f t="shared" si="4"/>
        <v>17198.5</v>
      </c>
      <c r="Q117" s="9">
        <v>46174</v>
      </c>
      <c r="R117" s="10">
        <v>46203</v>
      </c>
      <c r="S117" s="31" t="s">
        <v>202</v>
      </c>
      <c r="T117" s="33" t="s">
        <v>203</v>
      </c>
      <c r="U117" s="14" t="s">
        <v>147</v>
      </c>
      <c r="V117" s="36">
        <v>55</v>
      </c>
      <c r="W117" s="37">
        <v>79</v>
      </c>
      <c r="X117" s="11">
        <f t="shared" si="5"/>
        <v>4345</v>
      </c>
    </row>
    <row r="118" spans="1:24" ht="15.75">
      <c r="A118" s="9">
        <v>46113</v>
      </c>
      <c r="B118" s="10">
        <v>46052</v>
      </c>
      <c r="C118" s="40" t="s">
        <v>322</v>
      </c>
      <c r="D118" s="40" t="str">
        <f>[1]Hoja1!D169</f>
        <v xml:space="preserve">PATAS DE CERDO </v>
      </c>
      <c r="E118" s="40" t="s">
        <v>110</v>
      </c>
      <c r="F118" s="23">
        <v>100</v>
      </c>
      <c r="G118" s="41">
        <v>175</v>
      </c>
      <c r="H118" s="15">
        <f t="shared" si="6"/>
        <v>17500</v>
      </c>
      <c r="I118" s="9">
        <v>46143</v>
      </c>
      <c r="J118" s="10">
        <v>46173</v>
      </c>
      <c r="K118" s="9" t="s">
        <v>202</v>
      </c>
      <c r="L118" s="61" t="s">
        <v>203</v>
      </c>
      <c r="M118" s="31" t="s">
        <v>147</v>
      </c>
      <c r="N118" s="33">
        <v>55</v>
      </c>
      <c r="O118" s="14">
        <v>79</v>
      </c>
      <c r="P118" s="28">
        <f t="shared" si="4"/>
        <v>4345</v>
      </c>
      <c r="Q118" s="9">
        <v>46174</v>
      </c>
      <c r="R118" s="10">
        <v>46203</v>
      </c>
      <c r="S118" s="31" t="s">
        <v>52</v>
      </c>
      <c r="T118" s="33" t="s">
        <v>123</v>
      </c>
      <c r="U118" s="14" t="s">
        <v>5</v>
      </c>
      <c r="V118" s="36">
        <v>41.4</v>
      </c>
      <c r="W118" s="37">
        <v>1030</v>
      </c>
      <c r="X118" s="11">
        <f t="shared" si="5"/>
        <v>42642</v>
      </c>
    </row>
    <row r="119" spans="1:24" ht="15.75">
      <c r="A119" s="9">
        <v>46113</v>
      </c>
      <c r="B119" s="10">
        <v>46052</v>
      </c>
      <c r="C119" s="40" t="s">
        <v>206</v>
      </c>
      <c r="D119" s="40" t="str">
        <f>[1]Hoja1!D170</f>
        <v xml:space="preserve">PLATANOS VERDES </v>
      </c>
      <c r="E119" s="40" t="s">
        <v>147</v>
      </c>
      <c r="F119" s="23">
        <v>20</v>
      </c>
      <c r="G119" s="41">
        <v>1750</v>
      </c>
      <c r="H119" s="15">
        <f t="shared" si="6"/>
        <v>35000</v>
      </c>
      <c r="I119" s="9">
        <v>46143</v>
      </c>
      <c r="J119" s="10">
        <v>46173</v>
      </c>
      <c r="K119" s="9" t="s">
        <v>52</v>
      </c>
      <c r="L119" s="61" t="s">
        <v>123</v>
      </c>
      <c r="M119" s="31" t="s">
        <v>5</v>
      </c>
      <c r="N119" s="33">
        <v>41.4</v>
      </c>
      <c r="O119" s="14">
        <v>1141</v>
      </c>
      <c r="P119" s="28">
        <f t="shared" si="4"/>
        <v>47237.4</v>
      </c>
      <c r="Q119" s="9">
        <v>46174</v>
      </c>
      <c r="R119" s="10">
        <v>46203</v>
      </c>
      <c r="S119" s="31" t="s">
        <v>200</v>
      </c>
      <c r="T119" s="33" t="s">
        <v>201</v>
      </c>
      <c r="U119" s="14" t="s">
        <v>147</v>
      </c>
      <c r="V119" s="36">
        <v>107.63</v>
      </c>
      <c r="W119" s="37">
        <v>967</v>
      </c>
      <c r="X119" s="11">
        <f t="shared" si="5"/>
        <v>104078.20999999999</v>
      </c>
    </row>
    <row r="120" spans="1:24" ht="15.75">
      <c r="A120" s="9">
        <v>46113</v>
      </c>
      <c r="B120" s="10">
        <v>46052</v>
      </c>
      <c r="C120" s="40" t="s">
        <v>231</v>
      </c>
      <c r="D120" s="40" t="str">
        <f>[1]Hoja1!D171</f>
        <v xml:space="preserve">PLATANOS MADUROS </v>
      </c>
      <c r="E120" s="40" t="s">
        <v>147</v>
      </c>
      <c r="F120" s="23">
        <v>20</v>
      </c>
      <c r="G120" s="41">
        <v>1596</v>
      </c>
      <c r="H120" s="15">
        <f t="shared" si="6"/>
        <v>31920</v>
      </c>
      <c r="I120" s="9">
        <v>46143</v>
      </c>
      <c r="J120" s="10">
        <v>46173</v>
      </c>
      <c r="K120" s="9" t="s">
        <v>200</v>
      </c>
      <c r="L120" s="61" t="s">
        <v>201</v>
      </c>
      <c r="M120" s="31" t="s">
        <v>147</v>
      </c>
      <c r="N120" s="33">
        <v>107.63000000000001</v>
      </c>
      <c r="O120" s="14">
        <v>967</v>
      </c>
      <c r="P120" s="28">
        <f t="shared" si="4"/>
        <v>104078.21</v>
      </c>
      <c r="Q120" s="9">
        <v>46174</v>
      </c>
      <c r="R120" s="10">
        <v>46203</v>
      </c>
      <c r="S120" s="31" t="s">
        <v>204</v>
      </c>
      <c r="T120" s="33" t="s">
        <v>205</v>
      </c>
      <c r="U120" s="14" t="s">
        <v>147</v>
      </c>
      <c r="V120" s="36">
        <v>64.900000000000006</v>
      </c>
      <c r="W120" s="37">
        <v>29</v>
      </c>
      <c r="X120" s="11">
        <f t="shared" si="5"/>
        <v>1882.1000000000001</v>
      </c>
    </row>
    <row r="121" spans="1:24" ht="15.75">
      <c r="A121" s="9">
        <v>46113</v>
      </c>
      <c r="B121" s="10">
        <v>46052</v>
      </c>
      <c r="C121" s="40" t="s">
        <v>264</v>
      </c>
      <c r="D121" s="40" t="str">
        <f>[1]Hoja1!D172</f>
        <v xml:space="preserve">PLATOS SANCOCHEROS CON TAPA </v>
      </c>
      <c r="E121" s="40" t="s">
        <v>99</v>
      </c>
      <c r="F121" s="23">
        <v>4680</v>
      </c>
      <c r="G121" s="41">
        <v>14</v>
      </c>
      <c r="H121" s="15">
        <f t="shared" si="6"/>
        <v>65520</v>
      </c>
      <c r="I121" s="9">
        <v>46143</v>
      </c>
      <c r="J121" s="10">
        <v>46173</v>
      </c>
      <c r="K121" s="9" t="s">
        <v>204</v>
      </c>
      <c r="L121" s="61" t="s">
        <v>205</v>
      </c>
      <c r="M121" s="31" t="s">
        <v>147</v>
      </c>
      <c r="N121" s="33">
        <v>64.900000000000006</v>
      </c>
      <c r="O121" s="14">
        <v>129</v>
      </c>
      <c r="P121" s="28">
        <f t="shared" si="4"/>
        <v>8372.1</v>
      </c>
      <c r="Q121" s="9">
        <v>46174</v>
      </c>
      <c r="R121" s="10">
        <v>46203</v>
      </c>
      <c r="S121" s="31"/>
      <c r="T121" s="33" t="s">
        <v>387</v>
      </c>
      <c r="U121" s="14" t="s">
        <v>28</v>
      </c>
      <c r="V121" s="36">
        <v>150</v>
      </c>
      <c r="W121" s="37">
        <v>500</v>
      </c>
      <c r="X121" s="11">
        <f t="shared" si="5"/>
        <v>75000</v>
      </c>
    </row>
    <row r="122" spans="1:24" ht="15.75">
      <c r="A122" s="9">
        <v>46113</v>
      </c>
      <c r="B122" s="10">
        <v>46052</v>
      </c>
      <c r="C122" s="40" t="s">
        <v>288</v>
      </c>
      <c r="D122" s="40" t="str">
        <f>[1]Hoja1!D174</f>
        <v xml:space="preserve">PECHUGA POLLO FILETE </v>
      </c>
      <c r="E122" s="40" t="s">
        <v>110</v>
      </c>
      <c r="F122" s="23">
        <v>180</v>
      </c>
      <c r="G122" s="41">
        <v>734</v>
      </c>
      <c r="H122" s="15">
        <f t="shared" si="6"/>
        <v>132120</v>
      </c>
      <c r="I122" s="9">
        <v>46143</v>
      </c>
      <c r="J122" s="10">
        <v>46173</v>
      </c>
      <c r="K122" s="9" t="s">
        <v>322</v>
      </c>
      <c r="L122" s="61" t="s">
        <v>323</v>
      </c>
      <c r="M122" s="31" t="s">
        <v>110</v>
      </c>
      <c r="N122" s="33">
        <v>100</v>
      </c>
      <c r="O122" s="14">
        <v>175</v>
      </c>
      <c r="P122" s="28">
        <f t="shared" si="4"/>
        <v>17500</v>
      </c>
      <c r="Q122" s="9">
        <v>46174</v>
      </c>
      <c r="R122" s="10">
        <v>46203</v>
      </c>
      <c r="S122" t="s">
        <v>322</v>
      </c>
      <c r="T122" t="s">
        <v>323</v>
      </c>
      <c r="U122" t="s">
        <v>110</v>
      </c>
      <c r="V122">
        <v>100</v>
      </c>
      <c r="W122">
        <v>175</v>
      </c>
      <c r="X122" s="11">
        <f t="shared" si="5"/>
        <v>17500</v>
      </c>
    </row>
    <row r="123" spans="1:24" ht="15.75">
      <c r="A123" s="9">
        <v>46113</v>
      </c>
      <c r="B123" s="10">
        <v>46052</v>
      </c>
      <c r="C123" s="40"/>
      <c r="D123" s="40" t="str">
        <f>[1]Hoja1!D175</f>
        <v xml:space="preserve">PECHUGA DE PAVO </v>
      </c>
      <c r="E123" s="40" t="s">
        <v>110</v>
      </c>
      <c r="F123" s="23">
        <v>225</v>
      </c>
      <c r="G123" s="41">
        <v>66</v>
      </c>
      <c r="H123" s="15">
        <f t="shared" si="6"/>
        <v>14850</v>
      </c>
      <c r="I123" s="9">
        <v>46143</v>
      </c>
      <c r="J123" s="10">
        <v>46173</v>
      </c>
      <c r="K123" s="9" t="s">
        <v>288</v>
      </c>
      <c r="L123" s="61" t="s">
        <v>289</v>
      </c>
      <c r="M123" s="31" t="s">
        <v>110</v>
      </c>
      <c r="N123" s="33">
        <v>180</v>
      </c>
      <c r="O123" s="14">
        <v>822</v>
      </c>
      <c r="P123" s="28">
        <f t="shared" si="4"/>
        <v>147960</v>
      </c>
      <c r="Q123" s="9">
        <v>46174</v>
      </c>
      <c r="R123" s="10">
        <v>46203</v>
      </c>
      <c r="S123" s="31" t="s">
        <v>288</v>
      </c>
      <c r="T123" s="33" t="s">
        <v>289</v>
      </c>
      <c r="U123" s="14" t="s">
        <v>110</v>
      </c>
      <c r="V123" s="36">
        <v>180</v>
      </c>
      <c r="W123" s="37">
        <v>582</v>
      </c>
      <c r="X123" s="11">
        <f t="shared" si="5"/>
        <v>104760</v>
      </c>
    </row>
    <row r="124" spans="1:24" ht="15.75">
      <c r="A124" s="9">
        <v>46113</v>
      </c>
      <c r="B124" s="10">
        <v>46052</v>
      </c>
      <c r="C124" s="40" t="s">
        <v>324</v>
      </c>
      <c r="D124" s="40" t="str">
        <f>[1]Hoja1!D176</f>
        <v xml:space="preserve">PEPINO </v>
      </c>
      <c r="E124" s="40" t="s">
        <v>153</v>
      </c>
      <c r="F124" s="23">
        <v>12</v>
      </c>
      <c r="G124" s="41">
        <v>30</v>
      </c>
      <c r="H124" s="15">
        <f t="shared" si="6"/>
        <v>360</v>
      </c>
      <c r="I124" s="9">
        <v>46143</v>
      </c>
      <c r="J124" s="10">
        <v>46173</v>
      </c>
      <c r="K124" s="9" t="s">
        <v>324</v>
      </c>
      <c r="L124" s="61" t="s">
        <v>325</v>
      </c>
      <c r="M124" s="31" t="s">
        <v>153</v>
      </c>
      <c r="N124" s="33">
        <v>12</v>
      </c>
      <c r="O124" s="14">
        <v>30</v>
      </c>
      <c r="P124" s="28">
        <f t="shared" si="4"/>
        <v>360</v>
      </c>
      <c r="Q124" s="9">
        <v>46174</v>
      </c>
      <c r="R124" s="10">
        <v>46203</v>
      </c>
      <c r="S124" s="31" t="s">
        <v>324</v>
      </c>
      <c r="T124" s="33" t="s">
        <v>325</v>
      </c>
      <c r="U124" s="14" t="s">
        <v>153</v>
      </c>
      <c r="V124" s="36">
        <v>12</v>
      </c>
      <c r="W124" s="37">
        <v>31</v>
      </c>
      <c r="X124" s="11">
        <f t="shared" si="5"/>
        <v>372</v>
      </c>
    </row>
    <row r="125" spans="1:24" ht="15.75">
      <c r="A125" s="9">
        <v>46113</v>
      </c>
      <c r="B125" s="10">
        <v>46052</v>
      </c>
      <c r="C125" s="40" t="s">
        <v>66</v>
      </c>
      <c r="D125" s="40" t="str">
        <f>[1]Hoja1!D181</f>
        <v xml:space="preserve">PETIT POIS 15 OZ </v>
      </c>
      <c r="E125" s="40" t="s">
        <v>147</v>
      </c>
      <c r="F125" s="23">
        <v>120.71</v>
      </c>
      <c r="G125" s="41">
        <v>144</v>
      </c>
      <c r="H125" s="15">
        <f t="shared" si="6"/>
        <v>17382.239999999998</v>
      </c>
      <c r="I125" s="9">
        <v>46143</v>
      </c>
      <c r="J125" s="10">
        <v>46173</v>
      </c>
      <c r="K125" s="9" t="s">
        <v>66</v>
      </c>
      <c r="L125" s="61" t="s">
        <v>266</v>
      </c>
      <c r="M125" s="31" t="s">
        <v>147</v>
      </c>
      <c r="N125" s="33">
        <v>120.70999999999998</v>
      </c>
      <c r="O125" s="14">
        <v>144</v>
      </c>
      <c r="P125" s="28">
        <f t="shared" si="4"/>
        <v>17382.239999999998</v>
      </c>
      <c r="Q125" s="9">
        <v>46174</v>
      </c>
      <c r="R125" s="10">
        <v>46203</v>
      </c>
      <c r="S125" s="31" t="s">
        <v>66</v>
      </c>
      <c r="T125" s="33" t="s">
        <v>266</v>
      </c>
      <c r="U125" s="14" t="s">
        <v>147</v>
      </c>
      <c r="V125" s="36">
        <v>120.71</v>
      </c>
      <c r="W125" s="37">
        <v>144</v>
      </c>
      <c r="X125" s="11">
        <f t="shared" si="5"/>
        <v>17382.239999999998</v>
      </c>
    </row>
    <row r="126" spans="1:24" ht="15.75">
      <c r="A126" s="9">
        <v>46113</v>
      </c>
      <c r="B126" s="10">
        <v>46052</v>
      </c>
      <c r="C126" s="40"/>
      <c r="D126" s="40" t="str">
        <f>[1]Hoja1!D183</f>
        <v>PIERNA DE CERDO REBANADA</v>
      </c>
      <c r="E126" s="40" t="s">
        <v>6</v>
      </c>
      <c r="F126" s="23">
        <v>123</v>
      </c>
      <c r="G126" s="41">
        <v>231</v>
      </c>
      <c r="H126" s="15">
        <f t="shared" si="6"/>
        <v>28413</v>
      </c>
      <c r="I126" s="9">
        <v>46143</v>
      </c>
      <c r="J126" s="10">
        <v>46173</v>
      </c>
      <c r="K126" s="9"/>
      <c r="L126" s="61" t="s">
        <v>354</v>
      </c>
      <c r="M126" s="31" t="s">
        <v>6</v>
      </c>
      <c r="N126" s="33">
        <v>123</v>
      </c>
      <c r="O126" s="14">
        <v>231</v>
      </c>
      <c r="P126" s="28">
        <f t="shared" si="4"/>
        <v>28413</v>
      </c>
      <c r="Q126" s="9">
        <v>46174</v>
      </c>
      <c r="R126" s="10">
        <v>46203</v>
      </c>
      <c r="S126" s="31" t="s">
        <v>55</v>
      </c>
      <c r="T126" s="33" t="s">
        <v>326</v>
      </c>
      <c r="U126" s="14" t="s">
        <v>5</v>
      </c>
      <c r="V126" s="36">
        <v>65</v>
      </c>
      <c r="W126" s="37">
        <v>54</v>
      </c>
      <c r="X126" s="11">
        <f t="shared" si="5"/>
        <v>3510</v>
      </c>
    </row>
    <row r="127" spans="1:24" ht="15.75">
      <c r="A127" s="9">
        <v>46113</v>
      </c>
      <c r="B127" s="10">
        <v>46052</v>
      </c>
      <c r="C127" s="40" t="s">
        <v>55</v>
      </c>
      <c r="D127" s="40" t="str">
        <f>[1]Hoja1!D184</f>
        <v>PIÑA DULCE</v>
      </c>
      <c r="E127" s="40" t="s">
        <v>5</v>
      </c>
      <c r="F127" s="39">
        <v>65</v>
      </c>
      <c r="G127" s="41">
        <v>1</v>
      </c>
      <c r="H127" s="15">
        <f t="shared" si="6"/>
        <v>65</v>
      </c>
      <c r="I127" s="9">
        <v>46143</v>
      </c>
      <c r="J127" s="10">
        <v>46173</v>
      </c>
      <c r="K127" s="9" t="s">
        <v>55</v>
      </c>
      <c r="L127" s="61" t="s">
        <v>326</v>
      </c>
      <c r="M127" s="31" t="s">
        <v>5</v>
      </c>
      <c r="N127" s="33">
        <v>65</v>
      </c>
      <c r="O127" s="14">
        <v>9</v>
      </c>
      <c r="P127" s="28">
        <f t="shared" si="4"/>
        <v>585</v>
      </c>
      <c r="Q127" s="9">
        <v>46174</v>
      </c>
      <c r="R127" s="10">
        <v>46203</v>
      </c>
      <c r="S127" s="31" t="s">
        <v>267</v>
      </c>
      <c r="T127" s="33" t="s">
        <v>268</v>
      </c>
      <c r="U127" s="14" t="s">
        <v>99</v>
      </c>
      <c r="V127" s="36">
        <v>4012</v>
      </c>
      <c r="W127" s="37">
        <v>4</v>
      </c>
      <c r="X127" s="11">
        <f t="shared" si="5"/>
        <v>16048</v>
      </c>
    </row>
    <row r="128" spans="1:24" ht="15.75">
      <c r="A128" s="9">
        <v>46113</v>
      </c>
      <c r="B128" s="10">
        <v>46052</v>
      </c>
      <c r="C128" s="40" t="s">
        <v>267</v>
      </c>
      <c r="D128" s="40" t="str">
        <f>[1]Hoja1!D185</f>
        <v xml:space="preserve">PLASTICOMBOS </v>
      </c>
      <c r="E128" s="40" t="s">
        <v>99</v>
      </c>
      <c r="F128" s="23">
        <v>4012</v>
      </c>
      <c r="G128" s="41">
        <v>4</v>
      </c>
      <c r="H128" s="15">
        <f t="shared" si="6"/>
        <v>16048</v>
      </c>
      <c r="I128" s="9">
        <v>46143</v>
      </c>
      <c r="J128" s="10">
        <v>46173</v>
      </c>
      <c r="K128" s="9" t="s">
        <v>267</v>
      </c>
      <c r="L128" s="61" t="s">
        <v>268</v>
      </c>
      <c r="M128" s="31" t="s">
        <v>99</v>
      </c>
      <c r="N128" s="33">
        <v>4012</v>
      </c>
      <c r="O128" s="14">
        <v>4</v>
      </c>
      <c r="P128" s="28">
        <f t="shared" si="4"/>
        <v>16048</v>
      </c>
      <c r="Q128" s="9">
        <v>46174</v>
      </c>
      <c r="R128" s="10">
        <v>46203</v>
      </c>
      <c r="S128" s="31" t="s">
        <v>231</v>
      </c>
      <c r="T128" s="33" t="s">
        <v>232</v>
      </c>
      <c r="U128" s="14" t="s">
        <v>147</v>
      </c>
      <c r="V128" s="36">
        <v>20</v>
      </c>
      <c r="W128" s="37">
        <v>700</v>
      </c>
      <c r="X128" s="11">
        <f t="shared" si="5"/>
        <v>14000</v>
      </c>
    </row>
    <row r="129" spans="1:24" ht="15.75">
      <c r="A129" s="9">
        <v>46113</v>
      </c>
      <c r="B129" s="10">
        <v>46052</v>
      </c>
      <c r="C129" s="40" t="s">
        <v>124</v>
      </c>
      <c r="D129" s="40" t="str">
        <f>[1]Hoja1!D186</f>
        <v>PLATOS B. DOBLE HOT DOG 200/1</v>
      </c>
      <c r="E129" s="40" t="s">
        <v>105</v>
      </c>
      <c r="F129" s="23">
        <v>1520</v>
      </c>
      <c r="G129" s="41">
        <v>38</v>
      </c>
      <c r="H129" s="15">
        <f t="shared" si="6"/>
        <v>57760</v>
      </c>
      <c r="I129" s="9">
        <v>46143</v>
      </c>
      <c r="J129" s="10">
        <v>46173</v>
      </c>
      <c r="K129" s="9" t="s">
        <v>231</v>
      </c>
      <c r="L129" s="61" t="s">
        <v>232</v>
      </c>
      <c r="M129" s="31" t="s">
        <v>147</v>
      </c>
      <c r="N129" s="33">
        <v>20</v>
      </c>
      <c r="O129" s="14">
        <v>1176</v>
      </c>
      <c r="P129" s="28">
        <f t="shared" si="4"/>
        <v>23520</v>
      </c>
      <c r="Q129" s="9">
        <v>46174</v>
      </c>
      <c r="R129" s="10">
        <v>46203</v>
      </c>
      <c r="S129" s="31" t="s">
        <v>206</v>
      </c>
      <c r="T129" s="33" t="s">
        <v>207</v>
      </c>
      <c r="U129" s="14" t="s">
        <v>147</v>
      </c>
      <c r="V129" s="36">
        <v>20</v>
      </c>
      <c r="W129" s="37">
        <v>2262</v>
      </c>
      <c r="X129" s="11">
        <f t="shared" si="5"/>
        <v>45240</v>
      </c>
    </row>
    <row r="130" spans="1:24" ht="15.75">
      <c r="A130" s="9">
        <v>46113</v>
      </c>
      <c r="B130" s="10">
        <v>46052</v>
      </c>
      <c r="C130" s="40" t="s">
        <v>92</v>
      </c>
      <c r="D130" s="40" t="str">
        <f>[1]Hoja1!D187</f>
        <v xml:space="preserve">HABICHUELA GIRA </v>
      </c>
      <c r="E130" s="40" t="s">
        <v>28</v>
      </c>
      <c r="F130" s="23">
        <v>50</v>
      </c>
      <c r="G130" s="41">
        <v>200</v>
      </c>
      <c r="H130" s="15">
        <f t="shared" si="6"/>
        <v>10000</v>
      </c>
      <c r="I130" s="9">
        <v>46143</v>
      </c>
      <c r="J130" s="10">
        <v>46173</v>
      </c>
      <c r="K130" s="9" t="s">
        <v>206</v>
      </c>
      <c r="L130" s="61" t="s">
        <v>207</v>
      </c>
      <c r="M130" s="31" t="s">
        <v>147</v>
      </c>
      <c r="N130" s="33">
        <v>20</v>
      </c>
      <c r="O130" s="14">
        <v>1708</v>
      </c>
      <c r="P130" s="28">
        <f t="shared" si="4"/>
        <v>34160</v>
      </c>
      <c r="Q130" s="9">
        <v>46174</v>
      </c>
      <c r="R130" s="10">
        <v>46203</v>
      </c>
      <c r="S130" s="31" t="s">
        <v>124</v>
      </c>
      <c r="T130" s="33" t="s">
        <v>125</v>
      </c>
      <c r="U130" s="14" t="s">
        <v>105</v>
      </c>
      <c r="V130" s="36">
        <v>1520</v>
      </c>
      <c r="W130" s="37">
        <v>58</v>
      </c>
      <c r="X130" s="11">
        <f t="shared" si="5"/>
        <v>88160</v>
      </c>
    </row>
    <row r="131" spans="1:24" ht="15.75">
      <c r="A131" s="9">
        <v>46113</v>
      </c>
      <c r="B131" s="10">
        <v>46052</v>
      </c>
      <c r="C131" s="40" t="s">
        <v>32</v>
      </c>
      <c r="D131" s="40" t="str">
        <f>[1]Hoja1!D188</f>
        <v>HABICHUELA BLANCA</v>
      </c>
      <c r="E131" s="40" t="s">
        <v>28</v>
      </c>
      <c r="F131" s="23">
        <v>55</v>
      </c>
      <c r="G131" s="41">
        <v>134</v>
      </c>
      <c r="H131" s="15">
        <f t="shared" si="6"/>
        <v>7370</v>
      </c>
      <c r="I131" s="9">
        <v>46143</v>
      </c>
      <c r="J131" s="10">
        <v>46173</v>
      </c>
      <c r="K131" s="9" t="s">
        <v>124</v>
      </c>
      <c r="L131" s="61" t="s">
        <v>125</v>
      </c>
      <c r="M131" s="31" t="s">
        <v>105</v>
      </c>
      <c r="N131" s="33">
        <v>1105.1063829787233</v>
      </c>
      <c r="O131" s="14">
        <v>34</v>
      </c>
      <c r="P131" s="28">
        <f t="shared" si="4"/>
        <v>37573.617021276594</v>
      </c>
      <c r="Q131" s="9">
        <v>46174</v>
      </c>
      <c r="R131" s="10">
        <v>46203</v>
      </c>
      <c r="S131" s="31" t="s">
        <v>56</v>
      </c>
      <c r="T131" s="33" t="s">
        <v>57</v>
      </c>
      <c r="U131" s="14" t="s">
        <v>58</v>
      </c>
      <c r="V131" s="36">
        <v>41.249859999999998</v>
      </c>
      <c r="W131" s="37">
        <v>35</v>
      </c>
      <c r="X131" s="11">
        <f t="shared" si="5"/>
        <v>1443.7450999999999</v>
      </c>
    </row>
    <row r="132" spans="1:24" ht="15.75">
      <c r="A132" s="9">
        <v>46113</v>
      </c>
      <c r="B132" s="10">
        <v>46052</v>
      </c>
      <c r="C132" s="40" t="s">
        <v>59</v>
      </c>
      <c r="D132" s="40" t="str">
        <f>[1]Hoja1!D189</f>
        <v xml:space="preserve">POLLO </v>
      </c>
      <c r="E132" s="40" t="s">
        <v>6</v>
      </c>
      <c r="F132" s="23">
        <v>84</v>
      </c>
      <c r="G132" s="41">
        <v>80</v>
      </c>
      <c r="H132" s="15">
        <f t="shared" si="6"/>
        <v>6720</v>
      </c>
      <c r="I132" s="9">
        <v>46143</v>
      </c>
      <c r="J132" s="10">
        <v>46173</v>
      </c>
      <c r="K132" s="9" t="s">
        <v>56</v>
      </c>
      <c r="L132" s="61" t="s">
        <v>57</v>
      </c>
      <c r="M132" s="31" t="s">
        <v>58</v>
      </c>
      <c r="N132" s="33">
        <v>41.249860000000005</v>
      </c>
      <c r="O132" s="14">
        <v>24</v>
      </c>
      <c r="P132" s="28">
        <f t="shared" si="4"/>
        <v>989.99664000000007</v>
      </c>
      <c r="Q132" s="9">
        <v>46174</v>
      </c>
      <c r="R132" s="10">
        <v>46203</v>
      </c>
      <c r="S132" s="31" t="s">
        <v>100</v>
      </c>
      <c r="T132" s="33" t="s">
        <v>112</v>
      </c>
      <c r="U132" s="14" t="s">
        <v>69</v>
      </c>
      <c r="V132" s="36">
        <v>142</v>
      </c>
      <c r="W132" s="37">
        <v>960</v>
      </c>
      <c r="X132" s="11">
        <f t="shared" si="5"/>
        <v>136320</v>
      </c>
    </row>
    <row r="133" spans="1:24" ht="15.75">
      <c r="A133" s="9">
        <v>46113</v>
      </c>
      <c r="B133" s="10">
        <v>46052</v>
      </c>
      <c r="C133" s="40" t="s">
        <v>269</v>
      </c>
      <c r="D133" s="40" t="str">
        <f>[1]Hoja1!D190</f>
        <v xml:space="preserve">PUERRO </v>
      </c>
      <c r="E133" s="40" t="s">
        <v>278</v>
      </c>
      <c r="F133" s="23">
        <v>65</v>
      </c>
      <c r="G133" s="41">
        <v>8</v>
      </c>
      <c r="H133" s="15">
        <f t="shared" si="6"/>
        <v>520</v>
      </c>
      <c r="I133" s="9">
        <v>46143</v>
      </c>
      <c r="J133" s="10">
        <v>46173</v>
      </c>
      <c r="K133" s="9" t="s">
        <v>100</v>
      </c>
      <c r="L133" s="61" t="s">
        <v>112</v>
      </c>
      <c r="M133" s="31" t="s">
        <v>69</v>
      </c>
      <c r="N133" s="33">
        <v>142</v>
      </c>
      <c r="O133" s="14">
        <v>1238</v>
      </c>
      <c r="P133" s="28">
        <f t="shared" si="4"/>
        <v>175796</v>
      </c>
      <c r="Q133" s="9">
        <v>46174</v>
      </c>
      <c r="R133" s="10">
        <v>46203</v>
      </c>
      <c r="S133" s="31" t="s">
        <v>264</v>
      </c>
      <c r="T133" s="33" t="s">
        <v>265</v>
      </c>
      <c r="U133" s="14" t="s">
        <v>99</v>
      </c>
      <c r="V133" s="36">
        <v>4680</v>
      </c>
      <c r="W133" s="37">
        <v>14</v>
      </c>
      <c r="X133" s="11">
        <f t="shared" si="5"/>
        <v>65520</v>
      </c>
    </row>
    <row r="134" spans="1:24" ht="15.75">
      <c r="A134" s="9">
        <v>46113</v>
      </c>
      <c r="B134" s="10">
        <v>46052</v>
      </c>
      <c r="C134" s="40" t="s">
        <v>233</v>
      </c>
      <c r="D134" s="40" t="str">
        <f>[1]Hoja1!D191</f>
        <v>PULPA CHINOLA CONCENTRADO</v>
      </c>
      <c r="E134" s="40" t="s">
        <v>235</v>
      </c>
      <c r="F134" s="23">
        <v>1100</v>
      </c>
      <c r="G134" s="41">
        <v>7</v>
      </c>
      <c r="H134" s="15">
        <f t="shared" si="6"/>
        <v>7700</v>
      </c>
      <c r="I134" s="9">
        <v>46143</v>
      </c>
      <c r="J134" s="10">
        <v>46173</v>
      </c>
      <c r="K134" s="9" t="s">
        <v>264</v>
      </c>
      <c r="L134" s="61" t="s">
        <v>265</v>
      </c>
      <c r="M134" s="31" t="s">
        <v>99</v>
      </c>
      <c r="N134" s="33">
        <v>4680</v>
      </c>
      <c r="O134" s="14">
        <v>14</v>
      </c>
      <c r="P134" s="28">
        <f t="shared" si="4"/>
        <v>65520</v>
      </c>
      <c r="Q134" s="9">
        <v>46174</v>
      </c>
      <c r="R134" s="10">
        <v>46203</v>
      </c>
      <c r="S134" s="31" t="s">
        <v>59</v>
      </c>
      <c r="T134" s="33" t="s">
        <v>297</v>
      </c>
      <c r="U134" s="14" t="s">
        <v>6</v>
      </c>
      <c r="V134" s="36">
        <v>90</v>
      </c>
      <c r="W134" s="37">
        <v>1629</v>
      </c>
      <c r="X134" s="11">
        <f t="shared" si="5"/>
        <v>146610</v>
      </c>
    </row>
    <row r="135" spans="1:24" ht="15.75">
      <c r="A135" s="9">
        <v>46113</v>
      </c>
      <c r="B135" s="10">
        <v>46052</v>
      </c>
      <c r="C135" s="40" t="s">
        <v>126</v>
      </c>
      <c r="D135" s="40" t="str">
        <f>[1]Hoja1!D193</f>
        <v>QUESO CREMA DE 1 LB</v>
      </c>
      <c r="E135" s="40" t="s">
        <v>5</v>
      </c>
      <c r="F135" s="23">
        <v>270</v>
      </c>
      <c r="G135" s="41">
        <v>25</v>
      </c>
      <c r="H135" s="15">
        <f t="shared" si="6"/>
        <v>6750</v>
      </c>
      <c r="I135" s="9">
        <v>46143</v>
      </c>
      <c r="J135" s="10">
        <v>46173</v>
      </c>
      <c r="K135" s="9" t="s">
        <v>59</v>
      </c>
      <c r="L135" s="61" t="s">
        <v>297</v>
      </c>
      <c r="M135" s="31" t="s">
        <v>6</v>
      </c>
      <c r="N135" s="33">
        <v>84</v>
      </c>
      <c r="O135" s="14">
        <v>2030</v>
      </c>
      <c r="P135" s="28">
        <f t="shared" si="4"/>
        <v>170520</v>
      </c>
      <c r="Q135" s="9">
        <v>46174</v>
      </c>
      <c r="R135" s="10">
        <v>46203</v>
      </c>
      <c r="S135" s="31" t="s">
        <v>269</v>
      </c>
      <c r="T135" s="33" t="s">
        <v>355</v>
      </c>
      <c r="U135" s="14" t="s">
        <v>278</v>
      </c>
      <c r="V135" s="36">
        <v>65</v>
      </c>
      <c r="W135" s="37">
        <v>17</v>
      </c>
      <c r="X135" s="11">
        <f t="shared" si="5"/>
        <v>1105</v>
      </c>
    </row>
    <row r="136" spans="1:24" ht="15.75">
      <c r="A136" s="9">
        <v>46113</v>
      </c>
      <c r="B136" s="10">
        <v>46052</v>
      </c>
      <c r="C136" s="40" t="s">
        <v>127</v>
      </c>
      <c r="D136" s="40" t="str">
        <f>[1]Hoja1!D194</f>
        <v xml:space="preserve">QUESO BLANCO DE FREIR 5 LBS </v>
      </c>
      <c r="E136" s="40" t="s">
        <v>5</v>
      </c>
      <c r="F136" s="23">
        <v>945</v>
      </c>
      <c r="G136" s="41">
        <v>42</v>
      </c>
      <c r="H136" s="15">
        <f t="shared" si="6"/>
        <v>39690</v>
      </c>
      <c r="I136" s="9">
        <v>46143</v>
      </c>
      <c r="J136" s="10">
        <v>46173</v>
      </c>
      <c r="K136" s="9" t="s">
        <v>269</v>
      </c>
      <c r="L136" s="61" t="s">
        <v>355</v>
      </c>
      <c r="M136" s="31" t="s">
        <v>278</v>
      </c>
      <c r="N136" s="33">
        <v>65</v>
      </c>
      <c r="O136" s="14">
        <v>18</v>
      </c>
      <c r="P136" s="28">
        <f t="shared" si="4"/>
        <v>1170</v>
      </c>
      <c r="Q136" s="9">
        <v>46174</v>
      </c>
      <c r="R136" s="10">
        <v>46203</v>
      </c>
      <c r="S136" s="31" t="s">
        <v>233</v>
      </c>
      <c r="T136" s="33" t="s">
        <v>234</v>
      </c>
      <c r="U136" s="14" t="s">
        <v>235</v>
      </c>
      <c r="V136" s="36">
        <v>1100</v>
      </c>
      <c r="W136" s="37">
        <v>3</v>
      </c>
      <c r="X136" s="11">
        <f t="shared" si="5"/>
        <v>3300</v>
      </c>
    </row>
    <row r="137" spans="1:24" ht="15.75">
      <c r="A137" s="9">
        <v>46113</v>
      </c>
      <c r="B137" s="10">
        <v>46052</v>
      </c>
      <c r="C137" s="40" t="s">
        <v>129</v>
      </c>
      <c r="D137" s="40" t="str">
        <f>[1]Hoja1!D195</f>
        <v xml:space="preserve">QUESO DANES BARRA 5 LBS </v>
      </c>
      <c r="E137" s="40" t="s">
        <v>5</v>
      </c>
      <c r="F137" s="23">
        <v>1025</v>
      </c>
      <c r="G137" s="41">
        <v>74</v>
      </c>
      <c r="H137" s="15">
        <f t="shared" si="6"/>
        <v>75850</v>
      </c>
      <c r="I137" s="9">
        <v>46143</v>
      </c>
      <c r="J137" s="10">
        <v>46173</v>
      </c>
      <c r="K137" s="9" t="s">
        <v>233</v>
      </c>
      <c r="L137" s="61" t="s">
        <v>234</v>
      </c>
      <c r="M137" s="31" t="s">
        <v>235</v>
      </c>
      <c r="N137" s="33">
        <v>1100</v>
      </c>
      <c r="O137" s="14">
        <v>3</v>
      </c>
      <c r="P137" s="28">
        <f t="shared" si="4"/>
        <v>3300</v>
      </c>
      <c r="Q137" s="9">
        <v>46174</v>
      </c>
      <c r="R137" s="10">
        <v>46203</v>
      </c>
      <c r="S137" s="31" t="s">
        <v>127</v>
      </c>
      <c r="T137" s="33" t="s">
        <v>128</v>
      </c>
      <c r="U137" s="14" t="s">
        <v>5</v>
      </c>
      <c r="V137" s="36">
        <v>945</v>
      </c>
      <c r="W137" s="37">
        <v>42</v>
      </c>
      <c r="X137" s="11">
        <f t="shared" si="5"/>
        <v>39690</v>
      </c>
    </row>
    <row r="138" spans="1:24" ht="15.75">
      <c r="A138" s="9">
        <v>46113</v>
      </c>
      <c r="B138" s="10">
        <v>46052</v>
      </c>
      <c r="C138" s="40" t="s">
        <v>131</v>
      </c>
      <c r="D138" s="40" t="str">
        <f>[1]Hoja1!D196</f>
        <v xml:space="preserve">QUESO CHEDDAR 5 LBS </v>
      </c>
      <c r="E138" s="40" t="s">
        <v>5</v>
      </c>
      <c r="F138" s="23">
        <v>1095</v>
      </c>
      <c r="G138" s="41">
        <v>24</v>
      </c>
      <c r="H138" s="15">
        <f t="shared" si="6"/>
        <v>26280</v>
      </c>
      <c r="I138" s="9">
        <v>46143</v>
      </c>
      <c r="J138" s="10">
        <v>46173</v>
      </c>
      <c r="K138" s="9" t="s">
        <v>127</v>
      </c>
      <c r="L138" s="61" t="s">
        <v>128</v>
      </c>
      <c r="M138" s="31" t="s">
        <v>5</v>
      </c>
      <c r="N138" s="33">
        <v>945</v>
      </c>
      <c r="O138" s="14">
        <v>42</v>
      </c>
      <c r="P138" s="28">
        <f t="shared" si="4"/>
        <v>39690</v>
      </c>
      <c r="Q138" s="9">
        <v>46174</v>
      </c>
      <c r="R138" s="10">
        <v>46203</v>
      </c>
      <c r="S138" s="31" t="s">
        <v>131</v>
      </c>
      <c r="T138" s="33" t="s">
        <v>132</v>
      </c>
      <c r="U138" s="14" t="s">
        <v>5</v>
      </c>
      <c r="V138" s="36">
        <v>1095</v>
      </c>
      <c r="W138" s="37">
        <v>117</v>
      </c>
      <c r="X138" s="11">
        <f t="shared" si="5"/>
        <v>128115</v>
      </c>
    </row>
    <row r="139" spans="1:24" ht="15.75">
      <c r="A139" s="9">
        <v>46113</v>
      </c>
      <c r="B139" s="10">
        <v>46052</v>
      </c>
      <c r="C139" s="40" t="s">
        <v>150</v>
      </c>
      <c r="D139" s="40" t="str">
        <f>[1]Hoja1!D199</f>
        <v xml:space="preserve">QUESO CREMA PHILADELFIA </v>
      </c>
      <c r="E139" s="40" t="s">
        <v>153</v>
      </c>
      <c r="F139" s="23">
        <v>531</v>
      </c>
      <c r="G139" s="41">
        <v>8</v>
      </c>
      <c r="H139" s="15">
        <f t="shared" si="6"/>
        <v>4248</v>
      </c>
      <c r="I139" s="9">
        <v>46143</v>
      </c>
      <c r="J139" s="10">
        <v>46173</v>
      </c>
      <c r="K139" s="9" t="s">
        <v>131</v>
      </c>
      <c r="L139" s="61" t="s">
        <v>132</v>
      </c>
      <c r="M139" s="31" t="s">
        <v>5</v>
      </c>
      <c r="N139" s="33">
        <v>1095</v>
      </c>
      <c r="O139" s="14">
        <v>142</v>
      </c>
      <c r="P139" s="28">
        <f t="shared" si="4"/>
        <v>155490</v>
      </c>
      <c r="Q139" s="9">
        <v>46174</v>
      </c>
      <c r="R139" s="10">
        <v>46203</v>
      </c>
      <c r="S139" s="31" t="s">
        <v>126</v>
      </c>
      <c r="T139" s="33" t="s">
        <v>290</v>
      </c>
      <c r="U139" s="14" t="s">
        <v>5</v>
      </c>
      <c r="V139" s="36">
        <v>270</v>
      </c>
      <c r="W139" s="37">
        <v>34</v>
      </c>
      <c r="X139" s="11">
        <f t="shared" si="5"/>
        <v>9180</v>
      </c>
    </row>
    <row r="140" spans="1:24" ht="15.75">
      <c r="A140" s="9">
        <v>46113</v>
      </c>
      <c r="B140" s="10">
        <v>46052</v>
      </c>
      <c r="C140" s="40" t="s">
        <v>208</v>
      </c>
      <c r="D140" s="40" t="str">
        <f>[1]Hoja1!D204</f>
        <v>REFRESCOS SABORES 13.5 OZ 12/1</v>
      </c>
      <c r="E140" s="40" t="s">
        <v>105</v>
      </c>
      <c r="F140" s="23">
        <v>379.66</v>
      </c>
      <c r="G140" s="41">
        <v>80</v>
      </c>
      <c r="H140" s="15">
        <f t="shared" ref="H140:H180" si="7">+F140*G140</f>
        <v>30372.800000000003</v>
      </c>
      <c r="I140" s="9">
        <v>46143</v>
      </c>
      <c r="J140" s="10">
        <v>46173</v>
      </c>
      <c r="K140" s="9" t="s">
        <v>126</v>
      </c>
      <c r="L140" s="61" t="s">
        <v>290</v>
      </c>
      <c r="M140" s="31" t="s">
        <v>5</v>
      </c>
      <c r="N140" s="33">
        <v>270</v>
      </c>
      <c r="O140" s="14">
        <v>53</v>
      </c>
      <c r="P140" s="28">
        <f t="shared" ref="P140:P186" si="8">+N140*O140</f>
        <v>14310</v>
      </c>
      <c r="Q140" s="9">
        <v>46174</v>
      </c>
      <c r="R140" s="10">
        <v>46203</v>
      </c>
      <c r="S140" s="31" t="s">
        <v>150</v>
      </c>
      <c r="T140" s="33" t="s">
        <v>291</v>
      </c>
      <c r="U140" s="14" t="s">
        <v>153</v>
      </c>
      <c r="V140" s="36">
        <v>531</v>
      </c>
      <c r="W140" s="37">
        <v>8</v>
      </c>
      <c r="X140" s="11">
        <f t="shared" ref="X140:X186" si="9">+V140*W140</f>
        <v>4248</v>
      </c>
    </row>
    <row r="141" spans="1:24" ht="15.75">
      <c r="A141" s="9">
        <v>46113</v>
      </c>
      <c r="B141" s="10">
        <v>46052</v>
      </c>
      <c r="C141" s="40" t="s">
        <v>356</v>
      </c>
      <c r="D141" s="40" t="str">
        <f>[1]Hoja1!D205</f>
        <v xml:space="preserve">REMOLACHA </v>
      </c>
      <c r="E141" s="40" t="s">
        <v>28</v>
      </c>
      <c r="F141" s="23">
        <v>40</v>
      </c>
      <c r="G141" s="41">
        <v>50</v>
      </c>
      <c r="H141" s="15">
        <f t="shared" si="7"/>
        <v>2000</v>
      </c>
      <c r="I141" s="9">
        <v>46143</v>
      </c>
      <c r="J141" s="10">
        <v>46173</v>
      </c>
      <c r="K141" s="9" t="s">
        <v>150</v>
      </c>
      <c r="L141" s="61" t="s">
        <v>291</v>
      </c>
      <c r="M141" s="31" t="s">
        <v>153</v>
      </c>
      <c r="N141" s="33">
        <v>531</v>
      </c>
      <c r="O141" s="14">
        <v>8</v>
      </c>
      <c r="P141" s="28">
        <f t="shared" si="8"/>
        <v>4248</v>
      </c>
      <c r="Q141" s="9">
        <v>46174</v>
      </c>
      <c r="R141" s="10">
        <v>46203</v>
      </c>
      <c r="S141" s="31" t="s">
        <v>129</v>
      </c>
      <c r="T141" s="33" t="s">
        <v>130</v>
      </c>
      <c r="U141" s="14" t="s">
        <v>5</v>
      </c>
      <c r="V141" s="36">
        <v>1025</v>
      </c>
      <c r="W141" s="37">
        <v>67</v>
      </c>
      <c r="X141" s="11">
        <f t="shared" si="9"/>
        <v>68675</v>
      </c>
    </row>
    <row r="142" spans="1:24" ht="15.75">
      <c r="A142" s="9">
        <v>46113</v>
      </c>
      <c r="B142" s="10">
        <v>46052</v>
      </c>
      <c r="C142" s="40" t="s">
        <v>133</v>
      </c>
      <c r="D142" s="40" t="str">
        <f>[1]Hoja1!D206</f>
        <v>REPOLLO</v>
      </c>
      <c r="E142" s="40" t="s">
        <v>147</v>
      </c>
      <c r="F142" s="23">
        <v>100</v>
      </c>
      <c r="G142" s="41">
        <v>18</v>
      </c>
      <c r="H142" s="15">
        <f t="shared" si="7"/>
        <v>1800</v>
      </c>
      <c r="I142" s="9">
        <v>46143</v>
      </c>
      <c r="J142" s="10">
        <v>46173</v>
      </c>
      <c r="K142" s="9" t="s">
        <v>129</v>
      </c>
      <c r="L142" s="61" t="s">
        <v>130</v>
      </c>
      <c r="M142" s="31" t="s">
        <v>5</v>
      </c>
      <c r="N142" s="33">
        <v>1025</v>
      </c>
      <c r="O142" s="14">
        <v>127</v>
      </c>
      <c r="P142" s="28">
        <f t="shared" si="8"/>
        <v>130175</v>
      </c>
      <c r="Q142" s="9">
        <v>46174</v>
      </c>
      <c r="R142" s="10">
        <v>46203</v>
      </c>
      <c r="S142" s="31" t="s">
        <v>367</v>
      </c>
      <c r="T142" s="33" t="s">
        <v>376</v>
      </c>
      <c r="U142" s="14" t="s">
        <v>110</v>
      </c>
      <c r="V142" s="36">
        <v>70</v>
      </c>
      <c r="W142" s="37">
        <v>7.5</v>
      </c>
      <c r="X142" s="11">
        <f t="shared" si="9"/>
        <v>525</v>
      </c>
    </row>
    <row r="143" spans="1:24" ht="15.75">
      <c r="A143" s="9">
        <v>46113</v>
      </c>
      <c r="B143" s="10">
        <v>46052</v>
      </c>
      <c r="C143" s="40" t="s">
        <v>327</v>
      </c>
      <c r="D143" s="40" t="str">
        <f>[1]Hoja1!D207</f>
        <v xml:space="preserve">REPOLLO MORADO </v>
      </c>
      <c r="E143" s="40" t="s">
        <v>153</v>
      </c>
      <c r="F143" s="23">
        <v>120</v>
      </c>
      <c r="G143" s="41">
        <v>6</v>
      </c>
      <c r="H143" s="15">
        <f t="shared" si="7"/>
        <v>720</v>
      </c>
      <c r="I143" s="9">
        <v>46143</v>
      </c>
      <c r="J143" s="10">
        <v>46173</v>
      </c>
      <c r="K143" s="9" t="s">
        <v>367</v>
      </c>
      <c r="L143" s="61" t="s">
        <v>376</v>
      </c>
      <c r="M143" s="31" t="s">
        <v>110</v>
      </c>
      <c r="N143" s="33">
        <v>70</v>
      </c>
      <c r="O143" s="14">
        <v>7.5</v>
      </c>
      <c r="P143" s="28">
        <f t="shared" si="8"/>
        <v>525</v>
      </c>
      <c r="Q143" s="9">
        <v>46174</v>
      </c>
      <c r="R143" s="10">
        <v>46203</v>
      </c>
      <c r="S143" s="31" t="s">
        <v>208</v>
      </c>
      <c r="T143" s="33" t="s">
        <v>209</v>
      </c>
      <c r="U143" s="14" t="s">
        <v>105</v>
      </c>
      <c r="V143" s="36">
        <v>379.66</v>
      </c>
      <c r="W143" s="37">
        <v>80</v>
      </c>
      <c r="X143" s="11">
        <f t="shared" si="9"/>
        <v>30372.800000000003</v>
      </c>
    </row>
    <row r="144" spans="1:24" ht="15.75">
      <c r="A144" s="9">
        <v>46113</v>
      </c>
      <c r="B144" s="10">
        <v>46052</v>
      </c>
      <c r="C144" s="40" t="s">
        <v>292</v>
      </c>
      <c r="D144" s="40" t="str">
        <f>[1]Hoja1!D209</f>
        <v xml:space="preserve">RULO </v>
      </c>
      <c r="E144" s="40" t="s">
        <v>185</v>
      </c>
      <c r="F144" s="23">
        <v>15</v>
      </c>
      <c r="G144" s="41">
        <v>90</v>
      </c>
      <c r="H144" s="15">
        <f t="shared" si="7"/>
        <v>1350</v>
      </c>
      <c r="I144" s="9">
        <v>46143</v>
      </c>
      <c r="J144" s="10">
        <v>46173</v>
      </c>
      <c r="K144" s="9" t="s">
        <v>208</v>
      </c>
      <c r="L144" s="61" t="s">
        <v>209</v>
      </c>
      <c r="M144" s="31" t="s">
        <v>105</v>
      </c>
      <c r="N144" s="33">
        <v>379.65999999999997</v>
      </c>
      <c r="O144" s="14">
        <v>80</v>
      </c>
      <c r="P144" s="28">
        <f t="shared" si="8"/>
        <v>30372.799999999996</v>
      </c>
      <c r="Q144" s="9">
        <v>46174</v>
      </c>
      <c r="R144" s="10">
        <v>46203</v>
      </c>
      <c r="S144" s="31" t="s">
        <v>356</v>
      </c>
      <c r="T144" s="33" t="s">
        <v>357</v>
      </c>
      <c r="U144" s="14" t="s">
        <v>28</v>
      </c>
      <c r="V144" s="36">
        <v>40</v>
      </c>
      <c r="W144" s="37">
        <v>41</v>
      </c>
      <c r="X144" s="11">
        <f t="shared" si="9"/>
        <v>1640</v>
      </c>
    </row>
    <row r="145" spans="1:24" ht="15.75">
      <c r="A145" s="9">
        <v>46113</v>
      </c>
      <c r="B145" s="10">
        <v>46052</v>
      </c>
      <c r="C145" s="40" t="s">
        <v>60</v>
      </c>
      <c r="D145" s="40" t="str">
        <f>[1]Hoja1!D210</f>
        <v xml:space="preserve">SAL,  TARROS </v>
      </c>
      <c r="E145" s="40" t="s">
        <v>5</v>
      </c>
      <c r="F145" s="23">
        <v>132</v>
      </c>
      <c r="G145" s="41">
        <v>43</v>
      </c>
      <c r="H145" s="15">
        <f t="shared" si="7"/>
        <v>5676</v>
      </c>
      <c r="I145" s="9">
        <v>46143</v>
      </c>
      <c r="J145" s="10">
        <v>46173</v>
      </c>
      <c r="K145" s="9" t="s">
        <v>356</v>
      </c>
      <c r="L145" s="61" t="s">
        <v>357</v>
      </c>
      <c r="M145" s="31" t="s">
        <v>28</v>
      </c>
      <c r="N145" s="33">
        <v>40</v>
      </c>
      <c r="O145" s="14">
        <v>41</v>
      </c>
      <c r="P145" s="28">
        <f t="shared" si="8"/>
        <v>1640</v>
      </c>
      <c r="Q145" s="9">
        <v>46174</v>
      </c>
      <c r="R145" s="10">
        <v>46203</v>
      </c>
      <c r="S145" s="31" t="s">
        <v>133</v>
      </c>
      <c r="T145" s="33" t="s">
        <v>168</v>
      </c>
      <c r="U145" s="14" t="s">
        <v>147</v>
      </c>
      <c r="V145" s="36">
        <v>100</v>
      </c>
      <c r="W145" s="37">
        <v>56</v>
      </c>
      <c r="X145" s="11">
        <f t="shared" si="9"/>
        <v>5600</v>
      </c>
    </row>
    <row r="146" spans="1:24" ht="15.75">
      <c r="A146" s="9">
        <v>46113</v>
      </c>
      <c r="B146" s="10">
        <v>46052</v>
      </c>
      <c r="C146" s="40" t="s">
        <v>151</v>
      </c>
      <c r="D146" s="40" t="str">
        <f>[1]Hoja1!D211</f>
        <v xml:space="preserve">SALAMI 3.5 LBS PREMIUM </v>
      </c>
      <c r="E146" s="40" t="s">
        <v>153</v>
      </c>
      <c r="F146" s="23">
        <v>474</v>
      </c>
      <c r="G146" s="41">
        <v>113</v>
      </c>
      <c r="H146" s="15">
        <f t="shared" si="7"/>
        <v>53562</v>
      </c>
      <c r="I146" s="9">
        <v>46143</v>
      </c>
      <c r="J146" s="10">
        <v>46173</v>
      </c>
      <c r="K146" s="9" t="s">
        <v>133</v>
      </c>
      <c r="L146" s="61" t="s">
        <v>168</v>
      </c>
      <c r="M146" s="31" t="s">
        <v>147</v>
      </c>
      <c r="N146" s="33">
        <v>100</v>
      </c>
      <c r="O146" s="14">
        <v>6</v>
      </c>
      <c r="P146" s="28">
        <f t="shared" si="8"/>
        <v>600</v>
      </c>
      <c r="Q146" s="9">
        <v>46174</v>
      </c>
      <c r="R146" s="10">
        <v>46203</v>
      </c>
      <c r="S146" s="31" t="s">
        <v>327</v>
      </c>
      <c r="T146" s="33" t="s">
        <v>328</v>
      </c>
      <c r="U146" s="14" t="s">
        <v>153</v>
      </c>
      <c r="V146" s="36">
        <v>120</v>
      </c>
      <c r="W146" s="37">
        <v>3</v>
      </c>
      <c r="X146" s="11">
        <f t="shared" si="9"/>
        <v>360</v>
      </c>
    </row>
    <row r="147" spans="1:24" ht="15.75">
      <c r="A147" s="9">
        <v>46113</v>
      </c>
      <c r="B147" s="10">
        <v>46052</v>
      </c>
      <c r="C147" s="40" t="s">
        <v>50</v>
      </c>
      <c r="D147" s="40" t="str">
        <f>[1]Hoja1!D212</f>
        <v xml:space="preserve">SALCHICHA PREMIUM </v>
      </c>
      <c r="E147" s="40" t="s">
        <v>102</v>
      </c>
      <c r="F147" s="23">
        <v>365.37144999999998</v>
      </c>
      <c r="G147" s="41">
        <v>210</v>
      </c>
      <c r="H147" s="15">
        <f t="shared" si="7"/>
        <v>76728.004499999995</v>
      </c>
      <c r="I147" s="9">
        <v>46143</v>
      </c>
      <c r="J147" s="10">
        <v>46173</v>
      </c>
      <c r="K147" s="9" t="s">
        <v>327</v>
      </c>
      <c r="L147" s="61" t="s">
        <v>328</v>
      </c>
      <c r="M147" s="31" t="s">
        <v>153</v>
      </c>
      <c r="N147" s="33">
        <v>120</v>
      </c>
      <c r="O147" s="14">
        <v>13</v>
      </c>
      <c r="P147" s="28">
        <f t="shared" si="8"/>
        <v>1560</v>
      </c>
      <c r="Q147" s="9">
        <v>46174</v>
      </c>
      <c r="R147" s="10">
        <v>46203</v>
      </c>
      <c r="S147" s="31" t="s">
        <v>292</v>
      </c>
      <c r="T147" s="33" t="s">
        <v>293</v>
      </c>
      <c r="U147" s="14" t="s">
        <v>185</v>
      </c>
      <c r="V147" s="36">
        <v>15</v>
      </c>
      <c r="W147" s="37">
        <v>2890</v>
      </c>
      <c r="X147" s="11">
        <f t="shared" si="9"/>
        <v>43350</v>
      </c>
    </row>
    <row r="148" spans="1:24" ht="15.75">
      <c r="A148" s="9">
        <v>46113</v>
      </c>
      <c r="B148" s="10">
        <v>46052</v>
      </c>
      <c r="C148" s="40" t="s">
        <v>53</v>
      </c>
      <c r="D148" s="40" t="str">
        <f>[1]Hoja1!D213</f>
        <v>SALCHICHA JAJA 15ONZ</v>
      </c>
      <c r="E148" s="40" t="s">
        <v>185</v>
      </c>
      <c r="F148" s="23">
        <v>101.0945</v>
      </c>
      <c r="G148" s="41">
        <v>44</v>
      </c>
      <c r="H148" s="15">
        <f t="shared" si="7"/>
        <v>4448.1579999999994</v>
      </c>
      <c r="I148" s="9">
        <v>46143</v>
      </c>
      <c r="J148" s="10">
        <v>46173</v>
      </c>
      <c r="K148" s="9" t="s">
        <v>292</v>
      </c>
      <c r="L148" s="61" t="s">
        <v>293</v>
      </c>
      <c r="M148" s="31" t="s">
        <v>185</v>
      </c>
      <c r="N148" s="33">
        <v>15</v>
      </c>
      <c r="O148" s="14">
        <v>4095</v>
      </c>
      <c r="P148" s="28">
        <f t="shared" si="8"/>
        <v>61425</v>
      </c>
      <c r="Q148" s="9">
        <v>46174</v>
      </c>
      <c r="R148" s="10">
        <v>46203</v>
      </c>
      <c r="S148" s="31" t="s">
        <v>60</v>
      </c>
      <c r="T148" s="33" t="s">
        <v>294</v>
      </c>
      <c r="U148" s="14" t="s">
        <v>5</v>
      </c>
      <c r="V148" s="36">
        <v>132</v>
      </c>
      <c r="W148" s="37">
        <v>9</v>
      </c>
      <c r="X148" s="11">
        <f t="shared" si="9"/>
        <v>1188</v>
      </c>
    </row>
    <row r="149" spans="1:24" ht="15.75">
      <c r="A149" s="9">
        <v>46113</v>
      </c>
      <c r="B149" s="10">
        <v>46052</v>
      </c>
      <c r="C149" s="40" t="s">
        <v>61</v>
      </c>
      <c r="D149" s="40" t="str">
        <f>[1]Hoja1!D214</f>
        <v xml:space="preserve">SALSA CHINA </v>
      </c>
      <c r="E149" s="40" t="s">
        <v>186</v>
      </c>
      <c r="F149" s="23">
        <v>290.60000000000002</v>
      </c>
      <c r="G149" s="41">
        <v>20</v>
      </c>
      <c r="H149" s="15">
        <f t="shared" si="7"/>
        <v>5812</v>
      </c>
      <c r="I149" s="9">
        <v>46143</v>
      </c>
      <c r="J149" s="10">
        <v>46173</v>
      </c>
      <c r="K149" s="9" t="s">
        <v>60</v>
      </c>
      <c r="L149" s="61" t="s">
        <v>294</v>
      </c>
      <c r="M149" s="31" t="s">
        <v>5</v>
      </c>
      <c r="N149" s="33">
        <v>132</v>
      </c>
      <c r="O149" s="14">
        <v>18</v>
      </c>
      <c r="P149" s="28">
        <f t="shared" si="8"/>
        <v>2376</v>
      </c>
      <c r="Q149" s="9">
        <v>46174</v>
      </c>
      <c r="R149" s="10">
        <v>46203</v>
      </c>
      <c r="S149" s="31" t="s">
        <v>151</v>
      </c>
      <c r="T149" s="33" t="s">
        <v>152</v>
      </c>
      <c r="U149" s="14" t="s">
        <v>153</v>
      </c>
      <c r="V149" s="36">
        <v>474</v>
      </c>
      <c r="W149" s="37">
        <v>86</v>
      </c>
      <c r="X149" s="11">
        <f t="shared" si="9"/>
        <v>40764</v>
      </c>
    </row>
    <row r="150" spans="1:24" ht="15.75">
      <c r="A150" s="9">
        <v>46113</v>
      </c>
      <c r="B150" s="10">
        <v>46052</v>
      </c>
      <c r="C150" s="40" t="s">
        <v>358</v>
      </c>
      <c r="D150" s="40" t="str">
        <f>[1]Hoja1!D215</f>
        <v xml:space="preserve">SALSA INGLESA </v>
      </c>
      <c r="E150" s="40" t="s">
        <v>349</v>
      </c>
      <c r="F150" s="23">
        <v>450</v>
      </c>
      <c r="G150" s="41">
        <v>6</v>
      </c>
      <c r="H150" s="15">
        <f t="shared" si="7"/>
        <v>2700</v>
      </c>
      <c r="I150" s="9">
        <v>46143</v>
      </c>
      <c r="J150" s="10">
        <v>46173</v>
      </c>
      <c r="K150" s="9" t="s">
        <v>151</v>
      </c>
      <c r="L150" s="61" t="s">
        <v>152</v>
      </c>
      <c r="M150" s="31" t="s">
        <v>153</v>
      </c>
      <c r="N150" s="33">
        <v>474</v>
      </c>
      <c r="O150" s="14">
        <v>32</v>
      </c>
      <c r="P150" s="28">
        <f t="shared" si="8"/>
        <v>15168</v>
      </c>
      <c r="Q150" s="9">
        <v>46174</v>
      </c>
      <c r="R150" s="10">
        <v>46203</v>
      </c>
      <c r="S150" s="31" t="s">
        <v>50</v>
      </c>
      <c r="T150" s="33" t="s">
        <v>270</v>
      </c>
      <c r="U150" s="14" t="s">
        <v>102</v>
      </c>
      <c r="V150" s="36">
        <v>430</v>
      </c>
      <c r="W150" s="37">
        <v>53</v>
      </c>
      <c r="X150" s="11">
        <f t="shared" si="9"/>
        <v>22790</v>
      </c>
    </row>
    <row r="151" spans="1:24" ht="15.75">
      <c r="A151" s="9">
        <v>46113</v>
      </c>
      <c r="B151" s="10">
        <v>46052</v>
      </c>
      <c r="C151" s="40" t="s">
        <v>236</v>
      </c>
      <c r="D151" s="40" t="str">
        <f>[1]Hoja1!D218</f>
        <v xml:space="preserve">SANDIA </v>
      </c>
      <c r="E151" s="40" t="s">
        <v>185</v>
      </c>
      <c r="F151" s="23">
        <v>150</v>
      </c>
      <c r="G151" s="41">
        <v>17</v>
      </c>
      <c r="H151" s="15">
        <f t="shared" si="7"/>
        <v>2550</v>
      </c>
      <c r="I151" s="9">
        <v>46143</v>
      </c>
      <c r="J151" s="10">
        <v>46173</v>
      </c>
      <c r="K151" s="9" t="s">
        <v>53</v>
      </c>
      <c r="L151" s="61" t="s">
        <v>377</v>
      </c>
      <c r="M151" s="31" t="s">
        <v>185</v>
      </c>
      <c r="N151" s="33">
        <v>101.09454545454545</v>
      </c>
      <c r="O151" s="14">
        <v>35</v>
      </c>
      <c r="P151" s="28">
        <f t="shared" si="8"/>
        <v>3538.3090909090911</v>
      </c>
      <c r="Q151" s="9">
        <v>46174</v>
      </c>
      <c r="R151" s="10">
        <v>46203</v>
      </c>
      <c r="S151" s="31" t="s">
        <v>61</v>
      </c>
      <c r="T151" s="33" t="s">
        <v>184</v>
      </c>
      <c r="U151" s="14" t="s">
        <v>186</v>
      </c>
      <c r="V151" s="36">
        <v>290.60000000000002</v>
      </c>
      <c r="W151" s="37">
        <v>4</v>
      </c>
      <c r="X151" s="11">
        <f t="shared" si="9"/>
        <v>1162.4000000000001</v>
      </c>
    </row>
    <row r="152" spans="1:24" ht="15.75">
      <c r="A152" s="9">
        <v>46113</v>
      </c>
      <c r="B152" s="10">
        <v>46052</v>
      </c>
      <c r="C152" s="40" t="s">
        <v>368</v>
      </c>
      <c r="D152" s="40" t="str">
        <f>[1]Hoja1!D220</f>
        <v>SARDINA EN AGUA 95 G</v>
      </c>
      <c r="E152" s="40" t="s">
        <v>147</v>
      </c>
      <c r="F152" s="23">
        <v>54.88</v>
      </c>
      <c r="G152" s="41">
        <v>48</v>
      </c>
      <c r="H152" s="15">
        <f t="shared" si="7"/>
        <v>2634.2400000000002</v>
      </c>
      <c r="I152" s="9">
        <v>46143</v>
      </c>
      <c r="J152" s="10">
        <v>46173</v>
      </c>
      <c r="K152" s="9" t="s">
        <v>50</v>
      </c>
      <c r="L152" s="61" t="s">
        <v>270</v>
      </c>
      <c r="M152" s="31" t="s">
        <v>102</v>
      </c>
      <c r="N152" s="33">
        <v>365.37142857142857</v>
      </c>
      <c r="O152" s="14">
        <v>75</v>
      </c>
      <c r="P152" s="28">
        <f t="shared" si="8"/>
        <v>27402.857142857141</v>
      </c>
      <c r="Q152" s="9">
        <v>46174</v>
      </c>
      <c r="R152" s="10">
        <v>46203</v>
      </c>
      <c r="S152" s="31" t="s">
        <v>358</v>
      </c>
      <c r="T152" s="33" t="s">
        <v>359</v>
      </c>
      <c r="U152" s="14" t="s">
        <v>349</v>
      </c>
      <c r="V152" s="36">
        <v>450</v>
      </c>
      <c r="W152" s="37">
        <v>4</v>
      </c>
      <c r="X152" s="11">
        <f t="shared" si="9"/>
        <v>1800</v>
      </c>
    </row>
    <row r="153" spans="1:24" ht="15.75">
      <c r="A153" s="9">
        <v>46113</v>
      </c>
      <c r="B153" s="10">
        <v>46052</v>
      </c>
      <c r="C153" s="40" t="s">
        <v>62</v>
      </c>
      <c r="D153" s="40" t="str">
        <f>[1]Hoja1!D222</f>
        <v xml:space="preserve">SERVILLETAS FARDOS </v>
      </c>
      <c r="E153" s="40" t="s">
        <v>102</v>
      </c>
      <c r="F153" s="23">
        <v>84.96</v>
      </c>
      <c r="G153" s="41">
        <v>90</v>
      </c>
      <c r="H153" s="15">
        <f t="shared" si="7"/>
        <v>7646.4</v>
      </c>
      <c r="I153" s="9">
        <v>46143</v>
      </c>
      <c r="J153" s="10">
        <v>46173</v>
      </c>
      <c r="K153" s="9" t="s">
        <v>61</v>
      </c>
      <c r="L153" s="61" t="s">
        <v>184</v>
      </c>
      <c r="M153" s="31" t="s">
        <v>186</v>
      </c>
      <c r="N153" s="33">
        <v>290.60000000000002</v>
      </c>
      <c r="O153" s="14">
        <v>4</v>
      </c>
      <c r="P153" s="28">
        <f t="shared" si="8"/>
        <v>1162.4000000000001</v>
      </c>
      <c r="Q153" s="9">
        <v>46174</v>
      </c>
      <c r="R153" s="10">
        <v>46203</v>
      </c>
      <c r="S153" s="31" t="s">
        <v>236</v>
      </c>
      <c r="T153" s="33" t="s">
        <v>134</v>
      </c>
      <c r="U153" s="14" t="s">
        <v>185</v>
      </c>
      <c r="V153" s="36">
        <v>150</v>
      </c>
      <c r="W153" s="37">
        <v>7</v>
      </c>
      <c r="X153" s="11">
        <f t="shared" si="9"/>
        <v>1050</v>
      </c>
    </row>
    <row r="154" spans="1:24" ht="15.75">
      <c r="A154" s="9">
        <v>46113</v>
      </c>
      <c r="B154" s="10">
        <v>46052</v>
      </c>
      <c r="C154" s="40" t="s">
        <v>22</v>
      </c>
      <c r="D154" s="40" t="str">
        <f>[1]Hoja1!D224</f>
        <v>ENVASES PARA HABICHUELA</v>
      </c>
      <c r="E154" s="40" t="s">
        <v>14</v>
      </c>
      <c r="F154" s="23">
        <v>53.854999999999997</v>
      </c>
      <c r="G154" s="41">
        <v>160</v>
      </c>
      <c r="H154" s="15">
        <f t="shared" si="7"/>
        <v>8616.7999999999993</v>
      </c>
      <c r="I154" s="9">
        <v>46143</v>
      </c>
      <c r="J154" s="10">
        <v>46173</v>
      </c>
      <c r="K154" s="9" t="s">
        <v>358</v>
      </c>
      <c r="L154" s="61" t="s">
        <v>359</v>
      </c>
      <c r="M154" s="31" t="s">
        <v>349</v>
      </c>
      <c r="N154" s="33">
        <v>450</v>
      </c>
      <c r="O154" s="14">
        <v>4</v>
      </c>
      <c r="P154" s="28">
        <f t="shared" si="8"/>
        <v>1800</v>
      </c>
      <c r="Q154" s="9">
        <v>46174</v>
      </c>
      <c r="R154" s="10">
        <v>46203</v>
      </c>
      <c r="S154" s="31" t="s">
        <v>368</v>
      </c>
      <c r="T154" s="33" t="s">
        <v>378</v>
      </c>
      <c r="U154" s="14" t="s">
        <v>147</v>
      </c>
      <c r="V154" s="36">
        <v>70</v>
      </c>
      <c r="W154" s="37">
        <v>48</v>
      </c>
      <c r="X154" s="11">
        <f t="shared" si="9"/>
        <v>3360</v>
      </c>
    </row>
    <row r="155" spans="1:24" ht="15.75">
      <c r="A155" s="9">
        <v>46113</v>
      </c>
      <c r="B155" s="10">
        <v>46052</v>
      </c>
      <c r="C155" s="40" t="s">
        <v>210</v>
      </c>
      <c r="D155" s="40" t="str">
        <f>[1]Hoja1!D225</f>
        <v>TAPAS PARA VASOS NO 12</v>
      </c>
      <c r="E155" s="40" t="s">
        <v>196</v>
      </c>
      <c r="F155" s="23">
        <v>224.3</v>
      </c>
      <c r="G155" s="41">
        <v>139</v>
      </c>
      <c r="H155" s="15">
        <f t="shared" si="7"/>
        <v>31177.7</v>
      </c>
      <c r="I155" s="9">
        <v>46143</v>
      </c>
      <c r="J155" s="10">
        <v>46173</v>
      </c>
      <c r="K155" s="9" t="s">
        <v>236</v>
      </c>
      <c r="L155" s="61" t="s">
        <v>134</v>
      </c>
      <c r="M155" s="31" t="s">
        <v>185</v>
      </c>
      <c r="N155" s="33">
        <v>150</v>
      </c>
      <c r="O155" s="14">
        <v>7</v>
      </c>
      <c r="P155" s="28">
        <f t="shared" si="8"/>
        <v>1050</v>
      </c>
      <c r="Q155" s="9">
        <v>46174</v>
      </c>
      <c r="R155" s="10">
        <v>46203</v>
      </c>
      <c r="S155" s="31" t="s">
        <v>62</v>
      </c>
      <c r="T155" s="33" t="s">
        <v>249</v>
      </c>
      <c r="U155" s="14" t="s">
        <v>102</v>
      </c>
      <c r="V155" s="36">
        <v>84.96</v>
      </c>
      <c r="W155" s="37">
        <v>267</v>
      </c>
      <c r="X155" s="11">
        <f t="shared" si="9"/>
        <v>22684.32</v>
      </c>
    </row>
    <row r="156" spans="1:24" ht="15.75">
      <c r="A156" s="9">
        <v>46113</v>
      </c>
      <c r="B156" s="10">
        <v>46052</v>
      </c>
      <c r="C156" s="40" t="s">
        <v>271</v>
      </c>
      <c r="D156" s="40" t="str">
        <f>[1]Hoja1!D226</f>
        <v>TAYOTA</v>
      </c>
      <c r="E156" s="40" t="s">
        <v>111</v>
      </c>
      <c r="F156" s="23">
        <v>20</v>
      </c>
      <c r="G156" s="41">
        <v>81</v>
      </c>
      <c r="H156" s="15">
        <f t="shared" si="7"/>
        <v>1620</v>
      </c>
      <c r="I156" s="9">
        <v>46143</v>
      </c>
      <c r="J156" s="10">
        <v>46173</v>
      </c>
      <c r="K156" s="9" t="s">
        <v>368</v>
      </c>
      <c r="L156" s="61" t="s">
        <v>378</v>
      </c>
      <c r="M156" s="31" t="s">
        <v>147</v>
      </c>
      <c r="N156" s="33">
        <v>54.88</v>
      </c>
      <c r="O156" s="14">
        <v>48</v>
      </c>
      <c r="P156" s="28">
        <f t="shared" si="8"/>
        <v>2634.2400000000002</v>
      </c>
      <c r="Q156" s="9">
        <v>46174</v>
      </c>
      <c r="R156" s="10">
        <v>46203</v>
      </c>
      <c r="S156" s="31" t="s">
        <v>63</v>
      </c>
      <c r="T156" s="33" t="s">
        <v>154</v>
      </c>
      <c r="U156" s="14" t="s">
        <v>5</v>
      </c>
      <c r="V156" s="36">
        <v>98.63</v>
      </c>
      <c r="W156" s="37">
        <v>20</v>
      </c>
      <c r="X156" s="11">
        <f t="shared" si="9"/>
        <v>1972.6</v>
      </c>
    </row>
    <row r="157" spans="1:24" ht="15.75">
      <c r="A157" s="9">
        <v>46113</v>
      </c>
      <c r="B157" s="10">
        <v>46052</v>
      </c>
      <c r="C157" s="40" t="s">
        <v>64</v>
      </c>
      <c r="D157" s="40" t="str">
        <f>[1]Hoja1!D229</f>
        <v xml:space="preserve">TOMATE ENSALADA </v>
      </c>
      <c r="E157" s="40" t="s">
        <v>6</v>
      </c>
      <c r="F157" s="23">
        <v>30</v>
      </c>
      <c r="G157" s="41">
        <v>70</v>
      </c>
      <c r="H157" s="15">
        <f t="shared" si="7"/>
        <v>2100</v>
      </c>
      <c r="I157" s="9">
        <v>46143</v>
      </c>
      <c r="J157" s="10">
        <v>46173</v>
      </c>
      <c r="K157" s="9" t="s">
        <v>62</v>
      </c>
      <c r="L157" s="61" t="s">
        <v>249</v>
      </c>
      <c r="M157" s="31" t="s">
        <v>102</v>
      </c>
      <c r="N157" s="33">
        <v>84.960000000000008</v>
      </c>
      <c r="O157" s="14">
        <v>458</v>
      </c>
      <c r="P157" s="28">
        <f t="shared" si="8"/>
        <v>38911.68</v>
      </c>
      <c r="Q157" s="9">
        <v>46174</v>
      </c>
      <c r="R157" s="10">
        <v>46203</v>
      </c>
      <c r="S157" s="31" t="s">
        <v>210</v>
      </c>
      <c r="T157" s="33" t="s">
        <v>211</v>
      </c>
      <c r="U157" s="14" t="s">
        <v>196</v>
      </c>
      <c r="V157" s="36">
        <v>224.3</v>
      </c>
      <c r="W157" s="37">
        <v>23</v>
      </c>
      <c r="X157" s="11">
        <f t="shared" si="9"/>
        <v>5158.9000000000005</v>
      </c>
    </row>
    <row r="158" spans="1:24" ht="15.75">
      <c r="A158" s="9">
        <v>46113</v>
      </c>
      <c r="B158" s="10">
        <v>46052</v>
      </c>
      <c r="C158" s="40" t="s">
        <v>212</v>
      </c>
      <c r="D158" s="40" t="str">
        <f>[1]Hoja1!D230</f>
        <v>TOMATE BUGALU</v>
      </c>
      <c r="E158" s="40" t="s">
        <v>110</v>
      </c>
      <c r="F158" s="23">
        <v>28.57</v>
      </c>
      <c r="G158" s="41">
        <v>46</v>
      </c>
      <c r="H158" s="15">
        <f t="shared" si="7"/>
        <v>1314.22</v>
      </c>
      <c r="I158" s="9">
        <v>46143</v>
      </c>
      <c r="J158" s="10">
        <v>46173</v>
      </c>
      <c r="K158" s="9" t="s">
        <v>63</v>
      </c>
      <c r="L158" s="61" t="s">
        <v>154</v>
      </c>
      <c r="M158" s="31" t="s">
        <v>5</v>
      </c>
      <c r="N158" s="33">
        <v>98.629999999999924</v>
      </c>
      <c r="O158" s="14">
        <v>20</v>
      </c>
      <c r="P158" s="28">
        <f t="shared" si="8"/>
        <v>1972.5999999999985</v>
      </c>
      <c r="Q158" s="9">
        <v>46174</v>
      </c>
      <c r="R158" s="10">
        <v>46203</v>
      </c>
      <c r="S158" s="31" t="s">
        <v>271</v>
      </c>
      <c r="T158" s="33" t="s">
        <v>272</v>
      </c>
      <c r="U158" s="14" t="s">
        <v>111</v>
      </c>
      <c r="V158" s="36">
        <v>20</v>
      </c>
      <c r="W158" s="37">
        <v>100</v>
      </c>
      <c r="X158" s="11">
        <f t="shared" si="9"/>
        <v>2000</v>
      </c>
    </row>
    <row r="159" spans="1:24" ht="15.75">
      <c r="A159" s="9">
        <v>46113</v>
      </c>
      <c r="B159" s="10">
        <v>46052</v>
      </c>
      <c r="C159" s="40" t="s">
        <v>273</v>
      </c>
      <c r="D159" s="40" t="str">
        <f>[1]Hoja1!D232</f>
        <v>TOMATE PELADO ENLATADO</v>
      </c>
      <c r="E159" s="40" t="s">
        <v>277</v>
      </c>
      <c r="F159" s="23">
        <v>451</v>
      </c>
      <c r="G159" s="41">
        <v>123</v>
      </c>
      <c r="H159" s="15">
        <f t="shared" si="7"/>
        <v>55473</v>
      </c>
      <c r="I159" s="9">
        <v>46143</v>
      </c>
      <c r="J159" s="10">
        <v>46173</v>
      </c>
      <c r="K159" s="9" t="s">
        <v>210</v>
      </c>
      <c r="L159" s="61" t="s">
        <v>211</v>
      </c>
      <c r="M159" s="31" t="s">
        <v>196</v>
      </c>
      <c r="N159" s="33">
        <v>224.29999999999998</v>
      </c>
      <c r="O159" s="14">
        <v>24</v>
      </c>
      <c r="P159" s="28">
        <f t="shared" si="8"/>
        <v>5383.2</v>
      </c>
      <c r="Q159" s="9">
        <v>46174</v>
      </c>
      <c r="R159" s="10">
        <v>46203</v>
      </c>
      <c r="S159" s="31" t="s">
        <v>369</v>
      </c>
      <c r="T159" s="33" t="s">
        <v>379</v>
      </c>
      <c r="U159" s="14" t="s">
        <v>6</v>
      </c>
      <c r="V159" s="36">
        <v>190</v>
      </c>
      <c r="W159" s="37">
        <v>160</v>
      </c>
      <c r="X159" s="11">
        <f t="shared" si="9"/>
        <v>30400</v>
      </c>
    </row>
    <row r="160" spans="1:24" ht="15.75">
      <c r="A160" s="9">
        <v>46113</v>
      </c>
      <c r="B160" s="10">
        <v>46052</v>
      </c>
      <c r="C160" s="40" t="s">
        <v>369</v>
      </c>
      <c r="D160" s="40" t="str">
        <f>[1]Hoja1!D233</f>
        <v>TILAPIA ROJA FILETE</v>
      </c>
      <c r="E160" s="40" t="s">
        <v>6</v>
      </c>
      <c r="F160" s="23">
        <v>193.94</v>
      </c>
      <c r="G160" s="41">
        <v>100</v>
      </c>
      <c r="H160" s="15">
        <f t="shared" si="7"/>
        <v>19394</v>
      </c>
      <c r="I160" s="9">
        <v>46143</v>
      </c>
      <c r="J160" s="10">
        <v>46173</v>
      </c>
      <c r="K160" s="9" t="s">
        <v>271</v>
      </c>
      <c r="L160" s="61" t="s">
        <v>272</v>
      </c>
      <c r="M160" s="31" t="s">
        <v>111</v>
      </c>
      <c r="N160" s="33">
        <v>20</v>
      </c>
      <c r="O160" s="14">
        <v>89</v>
      </c>
      <c r="P160" s="28">
        <f t="shared" si="8"/>
        <v>1780</v>
      </c>
      <c r="Q160" s="9">
        <v>46174</v>
      </c>
      <c r="R160" s="10">
        <v>46203</v>
      </c>
      <c r="S160" s="31" t="s">
        <v>212</v>
      </c>
      <c r="T160" s="33" t="s">
        <v>65</v>
      </c>
      <c r="U160" s="14" t="s">
        <v>110</v>
      </c>
      <c r="V160" s="36">
        <v>28.57</v>
      </c>
      <c r="W160" s="37">
        <v>46</v>
      </c>
      <c r="X160" s="11">
        <f t="shared" si="9"/>
        <v>1314.22</v>
      </c>
    </row>
    <row r="161" spans="1:24" ht="15.75">
      <c r="A161" s="9">
        <v>46113</v>
      </c>
      <c r="B161" s="10">
        <v>46052</v>
      </c>
      <c r="C161" s="40" t="s">
        <v>295</v>
      </c>
      <c r="D161" s="40" t="str">
        <f>[1]Hoja1!D234</f>
        <v xml:space="preserve">TORTILLA INTEGRAL </v>
      </c>
      <c r="E161" s="40" t="s">
        <v>139</v>
      </c>
      <c r="F161" s="23">
        <v>3165</v>
      </c>
      <c r="G161" s="41">
        <v>2</v>
      </c>
      <c r="H161" s="15">
        <f t="shared" si="7"/>
        <v>6330</v>
      </c>
      <c r="I161" s="9">
        <v>46143</v>
      </c>
      <c r="J161" s="10">
        <v>46173</v>
      </c>
      <c r="K161" s="9" t="s">
        <v>369</v>
      </c>
      <c r="L161" s="61" t="s">
        <v>379</v>
      </c>
      <c r="M161" s="31" t="s">
        <v>6</v>
      </c>
      <c r="N161" s="33">
        <v>193.94</v>
      </c>
      <c r="O161" s="14">
        <v>120</v>
      </c>
      <c r="P161" s="28">
        <f t="shared" si="8"/>
        <v>23272.799999999999</v>
      </c>
      <c r="Q161" s="9">
        <v>46174</v>
      </c>
      <c r="R161" s="10">
        <v>46203</v>
      </c>
      <c r="S161" s="31" t="s">
        <v>329</v>
      </c>
      <c r="T161" s="33" t="s">
        <v>330</v>
      </c>
      <c r="U161" s="14" t="s">
        <v>110</v>
      </c>
      <c r="V161" s="36">
        <v>105</v>
      </c>
      <c r="W161" s="37">
        <v>25</v>
      </c>
      <c r="X161" s="11">
        <f t="shared" si="9"/>
        <v>2625</v>
      </c>
    </row>
    <row r="162" spans="1:24" ht="15.75">
      <c r="A162" s="9">
        <v>46113</v>
      </c>
      <c r="B162" s="10">
        <v>46052</v>
      </c>
      <c r="C162" s="40" t="s">
        <v>213</v>
      </c>
      <c r="D162" s="40" t="str">
        <f>[1]Hoja1!D235</f>
        <v>TORTILLA DE TRIGO MARIA 20/1</v>
      </c>
      <c r="E162" s="40" t="s">
        <v>99</v>
      </c>
      <c r="F162" s="23">
        <v>2059.3200000000002</v>
      </c>
      <c r="G162" s="41">
        <v>7</v>
      </c>
      <c r="H162" s="15">
        <f t="shared" si="7"/>
        <v>14415.240000000002</v>
      </c>
      <c r="I162" s="9">
        <v>46143</v>
      </c>
      <c r="J162" s="10">
        <v>46173</v>
      </c>
      <c r="K162" s="9" t="s">
        <v>212</v>
      </c>
      <c r="L162" s="61" t="s">
        <v>65</v>
      </c>
      <c r="M162" s="31" t="s">
        <v>110</v>
      </c>
      <c r="N162" s="33">
        <v>28.57</v>
      </c>
      <c r="O162" s="14">
        <v>70</v>
      </c>
      <c r="P162" s="28">
        <f t="shared" si="8"/>
        <v>1999.9</v>
      </c>
      <c r="Q162" s="9">
        <v>46174</v>
      </c>
      <c r="R162" s="10">
        <v>46203</v>
      </c>
      <c r="S162" s="31" t="s">
        <v>64</v>
      </c>
      <c r="T162" s="33" t="s">
        <v>298</v>
      </c>
      <c r="U162" s="14" t="s">
        <v>6</v>
      </c>
      <c r="V162" s="36">
        <v>30</v>
      </c>
      <c r="W162" s="37">
        <v>70</v>
      </c>
      <c r="X162" s="11">
        <f t="shared" si="9"/>
        <v>2100</v>
      </c>
    </row>
    <row r="163" spans="1:24" ht="15.75">
      <c r="A163" s="9">
        <v>46113</v>
      </c>
      <c r="B163" s="10">
        <v>46052</v>
      </c>
      <c r="C163" s="40" t="s">
        <v>155</v>
      </c>
      <c r="D163" s="40" t="str">
        <f>[1]Hoja1!D237</f>
        <v>TRIGO NO. 2</v>
      </c>
      <c r="E163" s="40" t="s">
        <v>110</v>
      </c>
      <c r="F163" s="23">
        <v>40</v>
      </c>
      <c r="G163" s="41">
        <v>30</v>
      </c>
      <c r="H163" s="15">
        <f t="shared" si="7"/>
        <v>1200</v>
      </c>
      <c r="I163" s="9">
        <v>46143</v>
      </c>
      <c r="J163" s="10">
        <v>46173</v>
      </c>
      <c r="K163" s="9" t="s">
        <v>329</v>
      </c>
      <c r="L163" s="61" t="s">
        <v>330</v>
      </c>
      <c r="M163" s="31" t="s">
        <v>110</v>
      </c>
      <c r="N163" s="33">
        <v>123</v>
      </c>
      <c r="O163" s="14">
        <v>25</v>
      </c>
      <c r="P163" s="28">
        <f t="shared" si="8"/>
        <v>3075</v>
      </c>
      <c r="Q163" s="9">
        <v>46174</v>
      </c>
      <c r="R163" s="10">
        <v>46203</v>
      </c>
      <c r="S163" s="31" t="s">
        <v>273</v>
      </c>
      <c r="T163" s="33" t="s">
        <v>274</v>
      </c>
      <c r="U163" s="14" t="s">
        <v>277</v>
      </c>
      <c r="V163" s="36">
        <v>451</v>
      </c>
      <c r="W163" s="37">
        <v>105</v>
      </c>
      <c r="X163" s="11">
        <f t="shared" si="9"/>
        <v>47355</v>
      </c>
    </row>
    <row r="164" spans="1:24" ht="15.75">
      <c r="A164" s="9">
        <v>46113</v>
      </c>
      <c r="B164" s="10">
        <v>46052</v>
      </c>
      <c r="C164" s="40" t="s">
        <v>66</v>
      </c>
      <c r="D164" s="40" t="str">
        <f>[1]Hoja1!D238</f>
        <v>TUNA EN AGUA 66.4 OZ</v>
      </c>
      <c r="E164" s="40" t="s">
        <v>147</v>
      </c>
      <c r="F164" s="23">
        <v>855</v>
      </c>
      <c r="G164" s="41">
        <v>2</v>
      </c>
      <c r="H164" s="15">
        <f t="shared" si="7"/>
        <v>1710</v>
      </c>
      <c r="I164" s="9">
        <v>46143</v>
      </c>
      <c r="J164" s="10">
        <v>46173</v>
      </c>
      <c r="K164" s="9" t="s">
        <v>64</v>
      </c>
      <c r="L164" s="61" t="s">
        <v>298</v>
      </c>
      <c r="M164" s="31" t="s">
        <v>6</v>
      </c>
      <c r="N164" s="33">
        <v>30</v>
      </c>
      <c r="O164" s="14">
        <v>70</v>
      </c>
      <c r="P164" s="28">
        <f t="shared" si="8"/>
        <v>2100</v>
      </c>
      <c r="Q164" s="9">
        <v>46174</v>
      </c>
      <c r="R164" s="10">
        <v>46203</v>
      </c>
      <c r="S164" s="31" t="s">
        <v>213</v>
      </c>
      <c r="T164" s="33" t="s">
        <v>214</v>
      </c>
      <c r="U164" s="14" t="s">
        <v>99</v>
      </c>
      <c r="V164" s="36">
        <v>2059.3200000000002</v>
      </c>
      <c r="W164" s="37">
        <v>2</v>
      </c>
      <c r="X164" s="11">
        <f t="shared" si="9"/>
        <v>4118.6400000000003</v>
      </c>
    </row>
    <row r="165" spans="1:24" ht="15.75">
      <c r="A165" s="9">
        <v>46113</v>
      </c>
      <c r="B165" s="10">
        <v>46052</v>
      </c>
      <c r="C165" s="40" t="s">
        <v>67</v>
      </c>
      <c r="D165" s="40" t="str">
        <f>[1]Hoja1!D240</f>
        <v>VAINILLA BLANCA</v>
      </c>
      <c r="E165" s="40" t="s">
        <v>3</v>
      </c>
      <c r="F165" s="23">
        <v>204</v>
      </c>
      <c r="G165" s="41">
        <v>42</v>
      </c>
      <c r="H165" s="15">
        <f t="shared" si="7"/>
        <v>8568</v>
      </c>
      <c r="I165" s="9">
        <v>46143</v>
      </c>
      <c r="J165" s="10">
        <v>46173</v>
      </c>
      <c r="K165" s="9" t="s">
        <v>273</v>
      </c>
      <c r="L165" s="61" t="s">
        <v>274</v>
      </c>
      <c r="M165" s="31" t="s">
        <v>277</v>
      </c>
      <c r="N165" s="33">
        <v>451</v>
      </c>
      <c r="O165" s="14">
        <v>112</v>
      </c>
      <c r="P165" s="28">
        <f t="shared" si="8"/>
        <v>50512</v>
      </c>
      <c r="Q165" s="9">
        <v>46174</v>
      </c>
      <c r="R165" s="10">
        <v>46203</v>
      </c>
      <c r="S165" s="31" t="s">
        <v>295</v>
      </c>
      <c r="T165" s="33" t="s">
        <v>296</v>
      </c>
      <c r="U165" s="14" t="s">
        <v>139</v>
      </c>
      <c r="V165" s="36">
        <v>3165</v>
      </c>
      <c r="W165" s="37">
        <v>2</v>
      </c>
      <c r="X165" s="11">
        <f t="shared" si="9"/>
        <v>6330</v>
      </c>
    </row>
    <row r="166" spans="1:24" ht="15.75">
      <c r="A166" s="9">
        <v>46113</v>
      </c>
      <c r="B166" s="10">
        <v>46052</v>
      </c>
      <c r="C166" s="40" t="s">
        <v>157</v>
      </c>
      <c r="D166" s="40" t="str">
        <f>[1]Hoja1!D241</f>
        <v>VASOS DESECH. 4 OZ BIO</v>
      </c>
      <c r="E166" s="40" t="s">
        <v>69</v>
      </c>
      <c r="F166" s="23">
        <v>83.95</v>
      </c>
      <c r="G166" s="41">
        <v>581</v>
      </c>
      <c r="H166" s="15">
        <f t="shared" si="7"/>
        <v>48774.950000000004</v>
      </c>
      <c r="I166" s="9">
        <v>46143</v>
      </c>
      <c r="J166" s="10">
        <v>46173</v>
      </c>
      <c r="K166" s="9" t="s">
        <v>213</v>
      </c>
      <c r="L166" s="61" t="s">
        <v>214</v>
      </c>
      <c r="M166" s="31" t="s">
        <v>99</v>
      </c>
      <c r="N166" s="33">
        <v>2059.3200000000002</v>
      </c>
      <c r="O166" s="14">
        <v>2</v>
      </c>
      <c r="P166" s="28">
        <f t="shared" si="8"/>
        <v>4118.6400000000003</v>
      </c>
      <c r="Q166" s="9">
        <v>46174</v>
      </c>
      <c r="R166" s="10">
        <v>46203</v>
      </c>
      <c r="S166" s="31" t="s">
        <v>155</v>
      </c>
      <c r="T166" s="33" t="s">
        <v>156</v>
      </c>
      <c r="U166" s="14" t="s">
        <v>110</v>
      </c>
      <c r="V166" s="36">
        <v>40</v>
      </c>
      <c r="W166" s="37">
        <v>30</v>
      </c>
      <c r="X166" s="11">
        <f t="shared" si="9"/>
        <v>1200</v>
      </c>
    </row>
    <row r="167" spans="1:24" ht="15.75">
      <c r="A167" s="9">
        <v>46113</v>
      </c>
      <c r="B167" s="10">
        <v>46052</v>
      </c>
      <c r="C167" s="40" t="s">
        <v>159</v>
      </c>
      <c r="D167" s="40" t="str">
        <f>[1]Hoja1!D242</f>
        <v>VASOS DESCH.S 7 ONZ. BIO</v>
      </c>
      <c r="E167" s="40" t="s">
        <v>69</v>
      </c>
      <c r="F167" s="23">
        <v>74.989999999999995</v>
      </c>
      <c r="G167" s="41">
        <v>48</v>
      </c>
      <c r="H167" s="15">
        <f t="shared" si="7"/>
        <v>3599.5199999999995</v>
      </c>
      <c r="I167" s="9">
        <v>46143</v>
      </c>
      <c r="J167" s="10">
        <v>46173</v>
      </c>
      <c r="K167" s="9" t="s">
        <v>295</v>
      </c>
      <c r="L167" s="61" t="s">
        <v>296</v>
      </c>
      <c r="M167" s="31" t="s">
        <v>139</v>
      </c>
      <c r="N167" s="33">
        <v>3165</v>
      </c>
      <c r="O167" s="14">
        <v>2</v>
      </c>
      <c r="P167" s="28">
        <f t="shared" si="8"/>
        <v>6330</v>
      </c>
      <c r="Q167" s="9">
        <v>46174</v>
      </c>
      <c r="R167" s="10">
        <v>46203</v>
      </c>
      <c r="S167" s="31" t="s">
        <v>66</v>
      </c>
      <c r="T167" s="33" t="s">
        <v>164</v>
      </c>
      <c r="U167" s="14" t="s">
        <v>147</v>
      </c>
      <c r="V167" s="36">
        <v>855</v>
      </c>
      <c r="W167" s="37">
        <v>17</v>
      </c>
      <c r="X167" s="11">
        <f t="shared" si="9"/>
        <v>14535</v>
      </c>
    </row>
    <row r="168" spans="1:24" ht="15.75">
      <c r="A168" s="9">
        <v>46113</v>
      </c>
      <c r="B168" s="10">
        <v>46052</v>
      </c>
      <c r="C168" s="40" t="s">
        <v>150</v>
      </c>
      <c r="D168" s="40" t="str">
        <f>[1]Hoja1!D243</f>
        <v>VASOS DESECH. 8 OZ BIO</v>
      </c>
      <c r="E168" s="40" t="s">
        <v>102</v>
      </c>
      <c r="F168" s="23">
        <v>109.9996</v>
      </c>
      <c r="G168" s="41">
        <v>54</v>
      </c>
      <c r="H168" s="15">
        <f t="shared" si="7"/>
        <v>5939.9784</v>
      </c>
      <c r="I168" s="9">
        <v>46143</v>
      </c>
      <c r="J168" s="10">
        <v>46173</v>
      </c>
      <c r="K168" s="9" t="s">
        <v>155</v>
      </c>
      <c r="L168" s="61" t="s">
        <v>156</v>
      </c>
      <c r="M168" s="31" t="s">
        <v>110</v>
      </c>
      <c r="N168" s="33">
        <v>40</v>
      </c>
      <c r="O168" s="14">
        <v>30</v>
      </c>
      <c r="P168" s="28">
        <f t="shared" si="8"/>
        <v>1200</v>
      </c>
      <c r="Q168" s="9">
        <v>46174</v>
      </c>
      <c r="R168" s="10">
        <v>46203</v>
      </c>
      <c r="S168" s="31"/>
      <c r="T168" s="33" t="s">
        <v>388</v>
      </c>
      <c r="U168" s="14" t="s">
        <v>6</v>
      </c>
      <c r="V168" s="36">
        <v>65</v>
      </c>
      <c r="W168" s="37">
        <v>166</v>
      </c>
      <c r="X168" s="11">
        <f t="shared" si="9"/>
        <v>10790</v>
      </c>
    </row>
    <row r="169" spans="1:24" ht="15.75">
      <c r="A169" s="9">
        <v>46113</v>
      </c>
      <c r="B169" s="10">
        <v>46052</v>
      </c>
      <c r="C169" s="40" t="s">
        <v>70</v>
      </c>
      <c r="D169" s="40" t="str">
        <f>[1]Hoja1!D244</f>
        <v>VASOS DESCH. 12 ONZ. FOAM</v>
      </c>
      <c r="E169" s="40" t="s">
        <v>69</v>
      </c>
      <c r="F169" s="23">
        <v>103.63</v>
      </c>
      <c r="G169" s="41">
        <v>605</v>
      </c>
      <c r="H169" s="15">
        <f t="shared" si="7"/>
        <v>62696.149999999994</v>
      </c>
      <c r="I169" s="9">
        <v>46143</v>
      </c>
      <c r="J169" s="10">
        <v>46173</v>
      </c>
      <c r="K169" s="9" t="s">
        <v>66</v>
      </c>
      <c r="L169" s="61" t="s">
        <v>164</v>
      </c>
      <c r="M169" s="31" t="s">
        <v>147</v>
      </c>
      <c r="N169" s="33">
        <v>855</v>
      </c>
      <c r="O169" s="14">
        <v>44</v>
      </c>
      <c r="P169" s="28">
        <f t="shared" si="8"/>
        <v>37620</v>
      </c>
      <c r="Q169" s="9">
        <v>46174</v>
      </c>
      <c r="R169" s="10">
        <v>46203</v>
      </c>
      <c r="S169" s="31" t="s">
        <v>67</v>
      </c>
      <c r="T169" s="33" t="s">
        <v>68</v>
      </c>
      <c r="U169" s="14" t="s">
        <v>3</v>
      </c>
      <c r="V169" s="36">
        <v>204</v>
      </c>
      <c r="W169" s="37">
        <v>36</v>
      </c>
      <c r="X169" s="11">
        <f t="shared" si="9"/>
        <v>7344</v>
      </c>
    </row>
    <row r="170" spans="1:24" ht="15.75">
      <c r="A170" s="9">
        <v>46113</v>
      </c>
      <c r="B170" s="10">
        <v>46052</v>
      </c>
      <c r="C170" s="40" t="s">
        <v>254</v>
      </c>
      <c r="D170" s="40" t="str">
        <f>[1]Hoja1!D245</f>
        <v xml:space="preserve">VEGETALES CONGELADOS MIXTOS </v>
      </c>
      <c r="E170" s="40" t="s">
        <v>139</v>
      </c>
      <c r="F170" s="23">
        <v>1592.9</v>
      </c>
      <c r="G170" s="41">
        <v>7</v>
      </c>
      <c r="H170" s="15">
        <f t="shared" si="7"/>
        <v>11150.300000000001</v>
      </c>
      <c r="I170" s="9">
        <v>46143</v>
      </c>
      <c r="J170" s="10">
        <v>46173</v>
      </c>
      <c r="K170" s="9" t="s">
        <v>67</v>
      </c>
      <c r="L170" s="61" t="s">
        <v>68</v>
      </c>
      <c r="M170" s="31" t="s">
        <v>3</v>
      </c>
      <c r="N170" s="33">
        <v>204</v>
      </c>
      <c r="O170" s="14">
        <v>42</v>
      </c>
      <c r="P170" s="28">
        <f t="shared" si="8"/>
        <v>8568</v>
      </c>
      <c r="Q170" s="9">
        <v>46174</v>
      </c>
      <c r="R170" s="10">
        <v>46203</v>
      </c>
      <c r="S170" s="31" t="s">
        <v>70</v>
      </c>
      <c r="T170" s="33" t="s">
        <v>162</v>
      </c>
      <c r="U170" s="14" t="s">
        <v>69</v>
      </c>
      <c r="V170" s="36">
        <v>103.63</v>
      </c>
      <c r="W170" s="37">
        <v>317</v>
      </c>
      <c r="X170" s="11">
        <f t="shared" si="9"/>
        <v>32850.71</v>
      </c>
    </row>
    <row r="171" spans="1:24" ht="15.75">
      <c r="A171" s="9">
        <v>46113</v>
      </c>
      <c r="B171" s="10">
        <v>46052</v>
      </c>
      <c r="C171" s="40" t="s">
        <v>71</v>
      </c>
      <c r="D171" s="40" t="str">
        <f>[1]Hoja1!D246</f>
        <v>VIGA DE PAN SANDWICH</v>
      </c>
      <c r="E171" s="40" t="s">
        <v>5</v>
      </c>
      <c r="F171" s="23">
        <v>297</v>
      </c>
      <c r="G171" s="41">
        <v>27</v>
      </c>
      <c r="H171" s="15">
        <f t="shared" si="7"/>
        <v>8019</v>
      </c>
      <c r="I171" s="9">
        <v>46143</v>
      </c>
      <c r="J171" s="10">
        <v>46173</v>
      </c>
      <c r="K171" s="9" t="s">
        <v>70</v>
      </c>
      <c r="L171" s="61" t="s">
        <v>162</v>
      </c>
      <c r="M171" s="31" t="s">
        <v>69</v>
      </c>
      <c r="N171" s="33">
        <v>103.63</v>
      </c>
      <c r="O171" s="14">
        <v>905</v>
      </c>
      <c r="P171" s="28">
        <f t="shared" si="8"/>
        <v>93785.15</v>
      </c>
      <c r="Q171" s="9">
        <v>46174</v>
      </c>
      <c r="R171" s="10">
        <v>46203</v>
      </c>
      <c r="S171" s="31" t="s">
        <v>159</v>
      </c>
      <c r="T171" s="33" t="s">
        <v>160</v>
      </c>
      <c r="U171" s="14" t="s">
        <v>69</v>
      </c>
      <c r="V171" s="36">
        <v>74.989999999999995</v>
      </c>
      <c r="W171" s="37">
        <v>848</v>
      </c>
      <c r="X171" s="11">
        <f t="shared" si="9"/>
        <v>63591.519999999997</v>
      </c>
    </row>
    <row r="172" spans="1:24" ht="15.75">
      <c r="A172" s="9">
        <v>46113</v>
      </c>
      <c r="B172" s="10">
        <v>46052</v>
      </c>
      <c r="C172" s="40" t="s">
        <v>215</v>
      </c>
      <c r="D172" s="40" t="str">
        <f>[1]Hoja1!D247</f>
        <v xml:space="preserve">VIGA DE PAN INTEGRAL </v>
      </c>
      <c r="E172" s="40" t="s">
        <v>121</v>
      </c>
      <c r="F172" s="23">
        <v>173</v>
      </c>
      <c r="G172" s="41">
        <v>1</v>
      </c>
      <c r="H172" s="15">
        <f t="shared" si="7"/>
        <v>173</v>
      </c>
      <c r="I172" s="9">
        <v>46143</v>
      </c>
      <c r="J172" s="10">
        <v>46173</v>
      </c>
      <c r="K172" s="9" t="s">
        <v>159</v>
      </c>
      <c r="L172" s="61" t="s">
        <v>160</v>
      </c>
      <c r="M172" s="31" t="s">
        <v>69</v>
      </c>
      <c r="N172" s="33">
        <v>74.989999999999995</v>
      </c>
      <c r="O172" s="14">
        <v>948</v>
      </c>
      <c r="P172" s="28">
        <f t="shared" si="8"/>
        <v>71090.51999999999</v>
      </c>
      <c r="Q172" s="9">
        <v>46174</v>
      </c>
      <c r="R172" s="10">
        <v>46203</v>
      </c>
      <c r="S172" s="31" t="s">
        <v>157</v>
      </c>
      <c r="T172" s="33" t="s">
        <v>158</v>
      </c>
      <c r="U172" s="14" t="s">
        <v>69</v>
      </c>
      <c r="V172" s="36">
        <v>83.95</v>
      </c>
      <c r="W172" s="37">
        <v>356</v>
      </c>
      <c r="X172" s="11">
        <f t="shared" si="9"/>
        <v>29886.2</v>
      </c>
    </row>
    <row r="173" spans="1:24" ht="15.75">
      <c r="A173" s="9">
        <v>46113</v>
      </c>
      <c r="B173" s="10">
        <v>46052</v>
      </c>
      <c r="C173" s="40" t="s">
        <v>73</v>
      </c>
      <c r="D173" s="40" t="str">
        <f>[1]Hoja1!D249</f>
        <v>VINAGRE BLANCO GALON</v>
      </c>
      <c r="E173" s="40" t="s">
        <v>5</v>
      </c>
      <c r="F173" s="23">
        <v>201.85650000000001</v>
      </c>
      <c r="G173" s="41">
        <v>31</v>
      </c>
      <c r="H173" s="15">
        <f t="shared" si="7"/>
        <v>6257.5515000000005</v>
      </c>
      <c r="I173" s="9">
        <v>46143</v>
      </c>
      <c r="J173" s="10">
        <v>46173</v>
      </c>
      <c r="K173" s="9" t="s">
        <v>157</v>
      </c>
      <c r="L173" s="61" t="s">
        <v>158</v>
      </c>
      <c r="M173" s="31" t="s">
        <v>69</v>
      </c>
      <c r="N173" s="33">
        <v>83.95</v>
      </c>
      <c r="O173" s="14">
        <v>428</v>
      </c>
      <c r="P173" s="28">
        <f t="shared" si="8"/>
        <v>35930.6</v>
      </c>
      <c r="Q173" s="9">
        <v>46174</v>
      </c>
      <c r="R173" s="10">
        <v>46203</v>
      </c>
      <c r="S173" s="31" t="s">
        <v>150</v>
      </c>
      <c r="T173" s="33" t="s">
        <v>161</v>
      </c>
      <c r="U173" s="14" t="s">
        <v>102</v>
      </c>
      <c r="V173" s="36">
        <v>109.9996</v>
      </c>
      <c r="W173" s="37">
        <v>1054</v>
      </c>
      <c r="X173" s="11">
        <f t="shared" si="9"/>
        <v>115939.5784</v>
      </c>
    </row>
    <row r="174" spans="1:24" ht="15.75">
      <c r="A174" s="9">
        <v>46113</v>
      </c>
      <c r="B174" s="10">
        <v>46052</v>
      </c>
      <c r="C174" s="40" t="s">
        <v>135</v>
      </c>
      <c r="D174" s="40" t="str">
        <f>[1]Hoja1!D250</f>
        <v>VINO CHEFF 1 LITRO 12/1</v>
      </c>
      <c r="E174" s="40" t="s">
        <v>5</v>
      </c>
      <c r="F174" s="23">
        <v>291</v>
      </c>
      <c r="G174" s="41">
        <v>95</v>
      </c>
      <c r="H174" s="15">
        <f t="shared" si="7"/>
        <v>27645</v>
      </c>
      <c r="I174" s="9">
        <v>46143</v>
      </c>
      <c r="J174" s="10">
        <v>46173</v>
      </c>
      <c r="K174" s="9" t="s">
        <v>150</v>
      </c>
      <c r="L174" s="61" t="s">
        <v>161</v>
      </c>
      <c r="M174" s="31" t="s">
        <v>102</v>
      </c>
      <c r="N174" s="33">
        <v>109.99959999999999</v>
      </c>
      <c r="O174" s="14">
        <v>1154</v>
      </c>
      <c r="P174" s="28">
        <f t="shared" si="8"/>
        <v>126939.53839999999</v>
      </c>
      <c r="Q174" s="9">
        <v>46174</v>
      </c>
      <c r="R174" s="10">
        <v>46203</v>
      </c>
      <c r="S174" s="31" t="s">
        <v>254</v>
      </c>
      <c r="T174" s="33" t="s">
        <v>255</v>
      </c>
      <c r="U174" s="14" t="s">
        <v>139</v>
      </c>
      <c r="V174" s="36">
        <v>1654</v>
      </c>
      <c r="W174" s="37">
        <v>1</v>
      </c>
      <c r="X174" s="11">
        <f t="shared" si="9"/>
        <v>1654</v>
      </c>
    </row>
    <row r="175" spans="1:24" ht="15.75">
      <c r="A175" s="9">
        <v>46113</v>
      </c>
      <c r="B175" s="10">
        <v>46052</v>
      </c>
      <c r="C175" s="40" t="s">
        <v>331</v>
      </c>
      <c r="D175" s="40" t="str">
        <f>[1]Hoja1!D253</f>
        <v>YAUTIA MORADA</v>
      </c>
      <c r="E175" s="40" t="s">
        <v>6</v>
      </c>
      <c r="F175" s="23">
        <v>40.578964999999997</v>
      </c>
      <c r="G175" s="41">
        <v>725</v>
      </c>
      <c r="H175" s="15">
        <f t="shared" si="7"/>
        <v>29419.749624999997</v>
      </c>
      <c r="I175" s="9">
        <v>46143</v>
      </c>
      <c r="J175" s="10">
        <v>46173</v>
      </c>
      <c r="K175" s="9" t="s">
        <v>254</v>
      </c>
      <c r="L175" s="61" t="s">
        <v>255</v>
      </c>
      <c r="M175" s="31" t="s">
        <v>139</v>
      </c>
      <c r="N175" s="33">
        <v>1592.9000000000003</v>
      </c>
      <c r="O175" s="14">
        <v>1</v>
      </c>
      <c r="P175" s="28">
        <f t="shared" si="8"/>
        <v>1592.9000000000003</v>
      </c>
      <c r="Q175" s="9">
        <v>46174</v>
      </c>
      <c r="R175" s="10">
        <v>46203</v>
      </c>
      <c r="S175" s="31" t="s">
        <v>215</v>
      </c>
      <c r="T175" s="33" t="s">
        <v>216</v>
      </c>
      <c r="U175" s="14" t="s">
        <v>121</v>
      </c>
      <c r="V175" s="36">
        <v>173</v>
      </c>
      <c r="W175" s="37">
        <v>11</v>
      </c>
      <c r="X175" s="11">
        <f t="shared" si="9"/>
        <v>1903</v>
      </c>
    </row>
    <row r="176" spans="1:24" ht="15.75">
      <c r="A176" s="9">
        <v>46113</v>
      </c>
      <c r="B176" s="10">
        <v>46052</v>
      </c>
      <c r="C176" s="40" t="s">
        <v>370</v>
      </c>
      <c r="D176" s="40" t="str">
        <f>[1]Hoja1!D254</f>
        <v>YOGURT GLN 3285 ML</v>
      </c>
      <c r="E176" s="40" t="s">
        <v>3</v>
      </c>
      <c r="F176" s="23">
        <v>339.15</v>
      </c>
      <c r="G176" s="41">
        <v>10</v>
      </c>
      <c r="H176" s="15">
        <f t="shared" si="7"/>
        <v>3391.5</v>
      </c>
      <c r="I176" s="9">
        <v>46143</v>
      </c>
      <c r="J176" s="10">
        <v>46173</v>
      </c>
      <c r="K176" s="9" t="s">
        <v>215</v>
      </c>
      <c r="L176" s="61" t="s">
        <v>216</v>
      </c>
      <c r="M176" s="31" t="s">
        <v>121</v>
      </c>
      <c r="N176" s="33">
        <v>173</v>
      </c>
      <c r="O176" s="14">
        <v>14</v>
      </c>
      <c r="P176" s="28">
        <f t="shared" si="8"/>
        <v>2422</v>
      </c>
      <c r="Q176" s="9">
        <v>46174</v>
      </c>
      <c r="R176" s="10">
        <v>46203</v>
      </c>
      <c r="S176" s="31" t="s">
        <v>71</v>
      </c>
      <c r="T176" s="33" t="s">
        <v>72</v>
      </c>
      <c r="U176" s="14" t="s">
        <v>5</v>
      </c>
      <c r="V176" s="36">
        <v>297</v>
      </c>
      <c r="W176" s="37">
        <v>77</v>
      </c>
      <c r="X176" s="11">
        <f t="shared" si="9"/>
        <v>22869</v>
      </c>
    </row>
    <row r="177" spans="1:24" ht="15.75">
      <c r="A177" s="9">
        <v>46113</v>
      </c>
      <c r="B177" s="10">
        <v>46052</v>
      </c>
      <c r="C177" s="40" t="s">
        <v>275</v>
      </c>
      <c r="D177" s="40" t="str">
        <f>[1]Hoja1!D255</f>
        <v>YOGURT VARIADO 8 OZ 12/1</v>
      </c>
      <c r="E177" s="40" t="s">
        <v>105</v>
      </c>
      <c r="F177" s="23">
        <v>420.44</v>
      </c>
      <c r="G177" s="41">
        <v>3</v>
      </c>
      <c r="H177" s="15">
        <f t="shared" si="7"/>
        <v>1261.32</v>
      </c>
      <c r="I177" s="9">
        <v>46143</v>
      </c>
      <c r="J177" s="10">
        <v>46173</v>
      </c>
      <c r="K177" s="9" t="s">
        <v>71</v>
      </c>
      <c r="L177" s="61" t="s">
        <v>72</v>
      </c>
      <c r="M177" s="31" t="s">
        <v>5</v>
      </c>
      <c r="N177" s="33">
        <v>297</v>
      </c>
      <c r="O177" s="14">
        <v>77</v>
      </c>
      <c r="P177" s="28">
        <f t="shared" si="8"/>
        <v>22869</v>
      </c>
      <c r="Q177" s="9">
        <v>46174</v>
      </c>
      <c r="R177" s="10">
        <v>46203</v>
      </c>
      <c r="S177" s="31" t="s">
        <v>73</v>
      </c>
      <c r="T177" s="33" t="s">
        <v>113</v>
      </c>
      <c r="U177" s="14" t="s">
        <v>5</v>
      </c>
      <c r="V177" s="36">
        <v>217.6</v>
      </c>
      <c r="W177" s="37">
        <v>33</v>
      </c>
      <c r="X177" s="11">
        <f t="shared" si="9"/>
        <v>7180.8</v>
      </c>
    </row>
    <row r="178" spans="1:24" ht="15.75">
      <c r="A178" s="9">
        <v>46113</v>
      </c>
      <c r="B178" s="10">
        <v>46052</v>
      </c>
      <c r="C178" s="40" t="s">
        <v>12</v>
      </c>
      <c r="D178" s="40" t="str">
        <f>[1]Hoja1!D256</f>
        <v>AZUCAR BLANCA 5 LBS</v>
      </c>
      <c r="E178" s="40" t="s">
        <v>14</v>
      </c>
      <c r="F178" s="23">
        <v>203.66</v>
      </c>
      <c r="G178" s="41">
        <v>71</v>
      </c>
      <c r="H178" s="15">
        <f t="shared" si="7"/>
        <v>14459.86</v>
      </c>
      <c r="I178" s="9">
        <v>46143</v>
      </c>
      <c r="J178" s="10">
        <v>46173</v>
      </c>
      <c r="K178" s="9" t="s">
        <v>73</v>
      </c>
      <c r="L178" s="61" t="s">
        <v>113</v>
      </c>
      <c r="M178" s="31" t="s">
        <v>5</v>
      </c>
      <c r="N178" s="33">
        <v>134.01132596685082</v>
      </c>
      <c r="O178" s="14">
        <v>60</v>
      </c>
      <c r="P178" s="28">
        <f t="shared" si="8"/>
        <v>8040.6795580110493</v>
      </c>
      <c r="Q178" s="9">
        <v>46174</v>
      </c>
      <c r="R178" s="10">
        <v>46203</v>
      </c>
      <c r="S178" s="31" t="s">
        <v>135</v>
      </c>
      <c r="T178" s="33" t="s">
        <v>182</v>
      </c>
      <c r="U178" s="14" t="s">
        <v>5</v>
      </c>
      <c r="V178" s="36">
        <v>291</v>
      </c>
      <c r="W178" s="37">
        <v>285</v>
      </c>
      <c r="X178" s="11">
        <f t="shared" si="9"/>
        <v>82935</v>
      </c>
    </row>
    <row r="179" spans="1:24" ht="15.75">
      <c r="A179" s="9">
        <v>46113</v>
      </c>
      <c r="B179" s="10">
        <v>46052</v>
      </c>
      <c r="C179" s="40" t="s">
        <v>74</v>
      </c>
      <c r="D179" s="40" t="str">
        <f>[1]Hoja1!D258</f>
        <v>ZANAHORIA</v>
      </c>
      <c r="E179" s="40" t="s">
        <v>6</v>
      </c>
      <c r="F179" s="23">
        <v>45</v>
      </c>
      <c r="G179" s="41">
        <v>269</v>
      </c>
      <c r="H179" s="15">
        <f t="shared" si="7"/>
        <v>12105</v>
      </c>
      <c r="I179" s="9">
        <v>46143</v>
      </c>
      <c r="J179" s="10">
        <v>46173</v>
      </c>
      <c r="K179" s="9" t="s">
        <v>135</v>
      </c>
      <c r="L179" s="61" t="s">
        <v>182</v>
      </c>
      <c r="M179" s="31" t="s">
        <v>5</v>
      </c>
      <c r="N179" s="33">
        <v>291</v>
      </c>
      <c r="O179" s="14">
        <v>190</v>
      </c>
      <c r="P179" s="28">
        <f t="shared" si="8"/>
        <v>55290</v>
      </c>
      <c r="Q179" s="9">
        <v>46174</v>
      </c>
      <c r="R179" s="10">
        <v>46203</v>
      </c>
      <c r="S179" s="31"/>
      <c r="T179" s="33" t="s">
        <v>389</v>
      </c>
      <c r="U179" s="14" t="s">
        <v>6</v>
      </c>
      <c r="V179" s="36">
        <v>79</v>
      </c>
      <c r="W179" s="37">
        <v>175</v>
      </c>
      <c r="X179" s="11">
        <f t="shared" si="9"/>
        <v>13825</v>
      </c>
    </row>
    <row r="180" spans="1:24" ht="16.5" thickBot="1">
      <c r="A180" s="43">
        <v>46113</v>
      </c>
      <c r="B180" s="44">
        <v>46052</v>
      </c>
      <c r="C180" s="45" t="s">
        <v>135</v>
      </c>
      <c r="D180" s="45" t="str">
        <f>[1]Hoja1!D259</f>
        <v>ZUCHINNI</v>
      </c>
      <c r="E180" s="45" t="s">
        <v>147</v>
      </c>
      <c r="F180" s="23">
        <v>39.6</v>
      </c>
      <c r="G180" s="46">
        <v>75</v>
      </c>
      <c r="H180" s="47">
        <f t="shared" si="7"/>
        <v>2970</v>
      </c>
      <c r="I180" s="9">
        <v>46143</v>
      </c>
      <c r="J180" s="10">
        <v>46173</v>
      </c>
      <c r="K180" s="9" t="s">
        <v>331</v>
      </c>
      <c r="L180" s="61" t="s">
        <v>360</v>
      </c>
      <c r="M180" s="31" t="s">
        <v>6</v>
      </c>
      <c r="N180" s="33">
        <v>38.002845465161542</v>
      </c>
      <c r="O180" s="14">
        <v>1590</v>
      </c>
      <c r="P180" s="28">
        <f t="shared" si="8"/>
        <v>60424.524289606852</v>
      </c>
      <c r="Q180" s="9">
        <v>46174</v>
      </c>
      <c r="R180" s="10">
        <v>46203</v>
      </c>
      <c r="S180" s="31"/>
      <c r="T180" s="33" t="s">
        <v>390</v>
      </c>
      <c r="U180" s="14" t="s">
        <v>6</v>
      </c>
      <c r="V180" s="36">
        <v>49</v>
      </c>
      <c r="W180" s="37">
        <v>150</v>
      </c>
      <c r="X180" s="11">
        <f t="shared" si="9"/>
        <v>7350</v>
      </c>
    </row>
    <row r="181" spans="1:24" ht="16.5" thickBot="1">
      <c r="A181" s="48" t="s">
        <v>136</v>
      </c>
      <c r="B181" s="49"/>
      <c r="C181" s="49"/>
      <c r="D181" s="49"/>
      <c r="E181" s="49"/>
      <c r="F181" s="50"/>
      <c r="G181" s="51"/>
      <c r="H181" s="88">
        <f>SUM(H11:H180)</f>
        <v>3750226.1483419617</v>
      </c>
      <c r="I181" s="9">
        <v>46143</v>
      </c>
      <c r="J181" s="10">
        <v>46173</v>
      </c>
      <c r="K181" s="9" t="s">
        <v>370</v>
      </c>
      <c r="L181" s="61" t="s">
        <v>380</v>
      </c>
      <c r="M181" s="31" t="s">
        <v>3</v>
      </c>
      <c r="N181" s="33">
        <v>339.15</v>
      </c>
      <c r="O181" s="14">
        <v>20</v>
      </c>
      <c r="P181" s="28">
        <f t="shared" si="8"/>
        <v>6783</v>
      </c>
      <c r="Q181" s="9">
        <v>46174</v>
      </c>
      <c r="R181" s="10">
        <v>46203</v>
      </c>
      <c r="S181" s="31" t="s">
        <v>331</v>
      </c>
      <c r="T181" s="33" t="s">
        <v>360</v>
      </c>
      <c r="U181" s="14" t="s">
        <v>6</v>
      </c>
      <c r="V181" s="36">
        <v>50</v>
      </c>
      <c r="W181" s="37">
        <v>82</v>
      </c>
      <c r="X181" s="11">
        <f t="shared" si="9"/>
        <v>4100</v>
      </c>
    </row>
    <row r="182" spans="1:24" ht="15.75">
      <c r="I182" s="9">
        <v>46143</v>
      </c>
      <c r="J182" s="10">
        <v>46173</v>
      </c>
      <c r="K182" s="9" t="s">
        <v>332</v>
      </c>
      <c r="L182" s="61" t="s">
        <v>333</v>
      </c>
      <c r="M182" s="31" t="s">
        <v>3</v>
      </c>
      <c r="N182" s="33">
        <v>518</v>
      </c>
      <c r="O182" s="14">
        <v>3</v>
      </c>
      <c r="P182" s="28">
        <f t="shared" si="8"/>
        <v>1554</v>
      </c>
      <c r="Q182" s="9">
        <v>46174</v>
      </c>
      <c r="R182" s="10">
        <v>46203</v>
      </c>
      <c r="S182" s="31" t="s">
        <v>370</v>
      </c>
      <c r="T182" s="33" t="s">
        <v>380</v>
      </c>
      <c r="U182" s="14" t="s">
        <v>3</v>
      </c>
      <c r="V182" s="36">
        <v>339.15</v>
      </c>
      <c r="W182" s="37">
        <v>4</v>
      </c>
      <c r="X182" s="11">
        <f t="shared" si="9"/>
        <v>1356.6</v>
      </c>
    </row>
    <row r="183" spans="1:24" ht="15.75">
      <c r="I183" s="9">
        <v>46143</v>
      </c>
      <c r="J183" s="10">
        <v>46173</v>
      </c>
      <c r="K183" s="9" t="s">
        <v>275</v>
      </c>
      <c r="L183" s="61" t="s">
        <v>276</v>
      </c>
      <c r="M183" s="31" t="s">
        <v>105</v>
      </c>
      <c r="N183" s="33">
        <v>420.43999999999988</v>
      </c>
      <c r="O183" s="14">
        <v>3</v>
      </c>
      <c r="P183" s="28">
        <f t="shared" si="8"/>
        <v>1261.3199999999997</v>
      </c>
      <c r="Q183" s="9">
        <v>46174</v>
      </c>
      <c r="R183" s="10">
        <v>46203</v>
      </c>
      <c r="S183" s="31" t="s">
        <v>332</v>
      </c>
      <c r="T183" s="33" t="s">
        <v>333</v>
      </c>
      <c r="U183" s="14" t="s">
        <v>3</v>
      </c>
      <c r="V183" s="36">
        <v>518</v>
      </c>
      <c r="W183" s="37">
        <v>3</v>
      </c>
      <c r="X183" s="11">
        <f t="shared" si="9"/>
        <v>1554</v>
      </c>
    </row>
    <row r="184" spans="1:24" ht="15.75">
      <c r="H184" s="20"/>
      <c r="I184" s="9">
        <v>46143</v>
      </c>
      <c r="J184" s="10">
        <v>46173</v>
      </c>
      <c r="K184" s="9" t="s">
        <v>371</v>
      </c>
      <c r="L184" s="61" t="s">
        <v>381</v>
      </c>
      <c r="M184" s="31" t="s">
        <v>110</v>
      </c>
      <c r="N184" s="33">
        <v>18</v>
      </c>
      <c r="O184" s="14">
        <v>100</v>
      </c>
      <c r="P184" s="28">
        <f t="shared" si="8"/>
        <v>1800</v>
      </c>
      <c r="Q184" s="9">
        <v>46174</v>
      </c>
      <c r="R184" s="10">
        <v>46203</v>
      </c>
      <c r="S184" s="31" t="s">
        <v>275</v>
      </c>
      <c r="T184" s="33" t="s">
        <v>276</v>
      </c>
      <c r="U184" s="14" t="s">
        <v>105</v>
      </c>
      <c r="V184" s="36">
        <v>420.44</v>
      </c>
      <c r="W184" s="37">
        <v>3</v>
      </c>
      <c r="X184" s="11">
        <f t="shared" si="9"/>
        <v>1261.32</v>
      </c>
    </row>
    <row r="185" spans="1:24" ht="15.75">
      <c r="H185" s="72"/>
      <c r="I185" s="9">
        <v>46143</v>
      </c>
      <c r="J185" s="10">
        <v>46173</v>
      </c>
      <c r="K185" s="9" t="s">
        <v>74</v>
      </c>
      <c r="L185" s="61" t="s">
        <v>75</v>
      </c>
      <c r="M185" s="31" t="s">
        <v>6</v>
      </c>
      <c r="N185" s="33">
        <v>45</v>
      </c>
      <c r="O185" s="14">
        <v>369</v>
      </c>
      <c r="P185" s="28">
        <f t="shared" si="8"/>
        <v>16605</v>
      </c>
      <c r="Q185" s="9">
        <v>46174</v>
      </c>
      <c r="R185" s="10">
        <v>46203</v>
      </c>
      <c r="S185" s="31" t="s">
        <v>371</v>
      </c>
      <c r="T185" s="33" t="s">
        <v>381</v>
      </c>
      <c r="U185" s="14" t="s">
        <v>110</v>
      </c>
      <c r="V185" s="36">
        <v>18</v>
      </c>
      <c r="W185" s="37">
        <v>100</v>
      </c>
      <c r="X185" s="11">
        <f t="shared" si="9"/>
        <v>1800</v>
      </c>
    </row>
    <row r="186" spans="1:24" ht="16.5" thickBot="1">
      <c r="D186" s="1" t="s">
        <v>396</v>
      </c>
      <c r="I186" s="43">
        <v>46143</v>
      </c>
      <c r="J186" s="44">
        <v>46173</v>
      </c>
      <c r="K186" s="43" t="s">
        <v>135</v>
      </c>
      <c r="L186" s="62" t="s">
        <v>361</v>
      </c>
      <c r="M186" s="53" t="s">
        <v>147</v>
      </c>
      <c r="N186" s="54">
        <v>39.6</v>
      </c>
      <c r="O186" s="19">
        <v>75</v>
      </c>
      <c r="P186" s="55">
        <f t="shared" si="8"/>
        <v>2970</v>
      </c>
      <c r="Q186" s="43">
        <v>46174</v>
      </c>
      <c r="R186" s="44">
        <v>46203</v>
      </c>
      <c r="S186" s="53" t="s">
        <v>74</v>
      </c>
      <c r="T186" s="54" t="s">
        <v>75</v>
      </c>
      <c r="U186" s="19" t="s">
        <v>6</v>
      </c>
      <c r="V186" s="69">
        <v>45</v>
      </c>
      <c r="W186" s="70">
        <v>301</v>
      </c>
      <c r="X186" s="71">
        <f t="shared" si="9"/>
        <v>13545</v>
      </c>
    </row>
    <row r="187" spans="1:24" ht="16.5" thickBot="1">
      <c r="D187" s="89" t="s">
        <v>395</v>
      </c>
      <c r="I187" s="48" t="s">
        <v>136</v>
      </c>
      <c r="J187" s="50"/>
      <c r="K187" s="63"/>
      <c r="L187" s="64"/>
      <c r="M187" s="65"/>
      <c r="N187" s="66"/>
      <c r="O187" s="67"/>
      <c r="P187" s="68">
        <f>SUM(P11:P186)</f>
        <v>4773073.2440802716</v>
      </c>
      <c r="Q187" s="48" t="s">
        <v>136</v>
      </c>
      <c r="R187" s="49"/>
      <c r="S187" s="49"/>
      <c r="T187" s="49"/>
      <c r="U187" s="49"/>
      <c r="V187" s="49"/>
      <c r="W187" s="49"/>
      <c r="X187" s="52">
        <f>SUM(X11:X186)</f>
        <v>4090258.4857800007</v>
      </c>
    </row>
  </sheetData>
  <autoFilter ref="A10:H187" xr:uid="{00000000-0001-0000-0000-000000000000}"/>
  <conditionalFormatting sqref="H1:H1048576">
    <cfRule type="duplicateValues" dxfId="0" priority="2"/>
  </conditionalFormatting>
  <pageMargins left="0.7" right="0.7" top="0.75" bottom="0.75" header="0.3" footer="0.3"/>
  <pageSetup paperSize="5" scale="3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2026-07-21T14:34:06Z</cp:lastPrinted>
  <dcterms:created xsi:type="dcterms:W3CDTF">2023-04-10T18:21:03Z</dcterms:created>
  <dcterms:modified xsi:type="dcterms:W3CDTF">2026-07-21T14:34:50Z</dcterms:modified>
</cp:coreProperties>
</file>