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ARCHIVOS PARA SUBIR OAI\ESTADISTICAS INSTITUCIONALES\2021\"/>
    </mc:Choice>
  </mc:AlternateContent>
  <xr:revisionPtr revIDLastSave="0" documentId="13_ncr:1_{1C79651A-9DFC-499D-8996-5F68FAF8D21A}" xr6:coauthVersionLast="40" xr6:coauthVersionMax="40" xr10:uidLastSave="{00000000-0000-0000-0000-000000000000}"/>
  <bookViews>
    <workbookView xWindow="0" yWindow="0" windowWidth="23040" windowHeight="9390" xr2:uid="{00000000-000D-0000-FFFF-FFFF00000000}"/>
  </bookViews>
  <sheets>
    <sheet name="Hoja1" sheetId="1" r:id="rId1"/>
  </sheets>
  <definedNames>
    <definedName name="_xlnm.Print_Area" localSheetId="0">Hoja1!$D$1:$O$63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L54" i="1"/>
  <c r="K54" i="1"/>
  <c r="J54" i="1"/>
  <c r="M53" i="1"/>
  <c r="M52" i="1" l="1"/>
  <c r="M51" i="1" l="1"/>
  <c r="M44" i="1" l="1"/>
  <c r="M43" i="1"/>
  <c r="M39" i="1"/>
  <c r="M40" i="1"/>
  <c r="J42" i="1" l="1"/>
  <c r="M49" i="1" l="1"/>
  <c r="M55" i="1"/>
  <c r="M50" i="1"/>
  <c r="M16" i="1"/>
  <c r="M15" i="1"/>
  <c r="K42" i="1" l="1"/>
  <c r="K45" i="1" l="1"/>
  <c r="J45" i="1"/>
  <c r="M41" i="1" l="1"/>
  <c r="L42" i="1"/>
  <c r="M42" i="1" s="1"/>
  <c r="M54" i="1"/>
  <c r="L45" i="1" l="1"/>
  <c r="M45" i="1" s="1"/>
</calcChain>
</file>

<file path=xl/sharedStrings.xml><?xml version="1.0" encoding="utf-8"?>
<sst xmlns="http://schemas.openxmlformats.org/spreadsheetml/2006/main" count="59" uniqueCount="54">
  <si>
    <t>Consultas</t>
  </si>
  <si>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</si>
  <si>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</si>
  <si>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</si>
  <si>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</si>
  <si>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</si>
  <si>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</si>
  <si>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</si>
  <si>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</si>
  <si>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</si>
  <si>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</si>
  <si>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Dosis de vacunas aplicadas</t>
  </si>
  <si>
    <t>RNC. 430-19509-7</t>
  </si>
  <si>
    <t>Gerencia de Estadística</t>
  </si>
  <si>
    <t>Hospital Pediátrico Hugo Mendoza</t>
  </si>
  <si>
    <t>Alergologia</t>
  </si>
  <si>
    <t>Anestesiologia y reanimacion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</si>
  <si>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</si>
  <si>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</si>
  <si>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</si>
  <si>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</si>
  <si>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</si>
  <si>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</si>
  <si>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</si>
  <si>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</si>
  <si>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</si>
  <si>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</si>
  <si>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</si>
  <si>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</si>
  <si>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</si>
  <si>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</si>
  <si>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</si>
  <si>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</si>
  <si>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</si>
  <si>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</si>
  <si>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</si>
  <si>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</si>
  <si>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</si>
  <si>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Psiquiatría</t>
  </si>
  <si>
    <t>Evaluaciones Cardiológicas</t>
  </si>
  <si>
    <t>Estudios de Imágenes</t>
  </si>
  <si>
    <t>Pruebas de Laboratorio</t>
  </si>
  <si>
    <t>Procedimientos Quirúrgicos</t>
  </si>
  <si>
    <t>Total trimestre</t>
  </si>
  <si>
    <t>Procedimientos en Endoscopía</t>
  </si>
  <si>
    <t>Francisca Ortega</t>
  </si>
  <si>
    <t>Analista de Estadísticas</t>
  </si>
  <si>
    <t>Erick Matos</t>
  </si>
  <si>
    <t>Subdirector Planificación</t>
  </si>
  <si>
    <t>Cuarto Trimestre 2021</t>
  </si>
  <si>
    <t>Consolidado Trimestral Octubre - Diciembre 2021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</si>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</sst>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  <font>
      <sz val="60"/>
      <color theme="1"/>
      <name val="Calibri"/>
      <family val="2"/>
      <scheme val="minor"/>
    </font>
    <font>
      <b/>
      <sz val="6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1" fillId="4" borderId="0" xfId="0" applyFont="1" applyFill="1"/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3" fontId="1" fillId="4" borderId="0" xfId="0" applyNumberFormat="1" applyFont="1" applyFill="1"/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3" fontId="2" fillId="3" borderId="27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2" borderId="29" xfId="0" applyNumberFormat="1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4" borderId="0" xfId="0" applyFont="1" applyFill="1" applyBorder="1"/>
    <xf numFmtId="3" fontId="2" fillId="2" borderId="33" xfId="0" applyNumberFormat="1" applyFont="1" applyFill="1" applyBorder="1" applyAlignment="1">
      <alignment horizontal="center"/>
    </xf>
    <xf numFmtId="0" fontId="1" fillId="4" borderId="2" xfId="0" applyFont="1" applyFill="1" applyBorder="1"/>
    <xf numFmtId="3" fontId="1" fillId="3" borderId="4" xfId="0" applyNumberFormat="1" applyFont="1" applyFill="1" applyBorder="1" applyAlignment="1">
      <alignment horizontal="center"/>
    </xf>
    <xf numFmtId="3" fontId="1" fillId="3" borderId="3" xfId="0" applyNumberFormat="1" applyFont="1" applyFill="1" applyBorder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3" fontId="2" fillId="2" borderId="23" xfId="0" applyNumberFormat="1" applyFont="1" applyFill="1" applyBorder="1" applyAlignment="1">
      <alignment horizontal="center"/>
    </xf>
    <xf numFmtId="0" fontId="4" fillId="4" borderId="25" xfId="0" applyFont="1" applyFill="1" applyBorder="1" applyAlignment="1">
      <alignment horizontal="left"/>
    </xf>
    <xf numFmtId="3" fontId="4" fillId="4" borderId="26" xfId="0" applyNumberFormat="1" applyFont="1" applyFill="1" applyBorder="1" applyAlignment="1">
      <alignment horizontal="center"/>
    </xf>
    <xf numFmtId="3" fontId="4" fillId="4" borderId="31" xfId="0" applyNumberFormat="1" applyFont="1" applyFill="1" applyBorder="1" applyAlignment="1">
      <alignment horizontal="center"/>
    </xf>
    <xf numFmtId="3" fontId="4" fillId="4" borderId="30" xfId="0" applyNumberFormat="1" applyFont="1" applyFill="1" applyBorder="1" applyAlignment="1">
      <alignment horizontal="center"/>
    </xf>
    <xf numFmtId="3" fontId="5" fillId="4" borderId="35" xfId="0" applyNumberFormat="1" applyFont="1" applyFill="1" applyBorder="1" applyAlignment="1">
      <alignment horizontal="center"/>
    </xf>
    <xf numFmtId="0" fontId="4" fillId="4" borderId="20" xfId="0" applyFont="1" applyFill="1" applyBorder="1" applyAlignment="1">
      <alignment horizontal="left"/>
    </xf>
    <xf numFmtId="3" fontId="4" fillId="4" borderId="6" xfId="0" applyNumberFormat="1" applyFont="1" applyFill="1" applyBorder="1" applyAlignment="1">
      <alignment horizontal="center"/>
    </xf>
    <xf numFmtId="3" fontId="4" fillId="4" borderId="0" xfId="0" applyNumberFormat="1" applyFont="1" applyFill="1" applyBorder="1" applyAlignment="1">
      <alignment horizontal="center"/>
    </xf>
    <xf numFmtId="3" fontId="4" fillId="4" borderId="7" xfId="0" applyNumberFormat="1" applyFont="1" applyFill="1" applyBorder="1" applyAlignment="1">
      <alignment horizontal="center"/>
    </xf>
    <xf numFmtId="3" fontId="5" fillId="4" borderId="14" xfId="0" applyNumberFormat="1" applyFont="1" applyFill="1" applyBorder="1" applyAlignment="1">
      <alignment horizontal="center"/>
    </xf>
    <xf numFmtId="3" fontId="5" fillId="4" borderId="24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9" xfId="0" applyFont="1" applyFill="1" applyBorder="1" applyAlignment="1">
      <alignment horizontal="left"/>
    </xf>
    <xf numFmtId="3" fontId="5" fillId="4" borderId="27" xfId="0" applyNumberFormat="1" applyFont="1" applyFill="1" applyBorder="1" applyAlignment="1">
      <alignment horizontal="center"/>
    </xf>
    <xf numFmtId="3" fontId="4" fillId="0" borderId="26" xfId="0" applyNumberFormat="1" applyFont="1" applyFill="1" applyBorder="1" applyAlignment="1">
      <alignment horizontal="center"/>
    </xf>
    <xf numFmtId="3" fontId="4" fillId="0" borderId="31" xfId="0" applyNumberFormat="1" applyFont="1" applyFill="1" applyBorder="1" applyAlignment="1">
      <alignment horizontal="center"/>
    </xf>
    <xf numFmtId="3" fontId="4" fillId="0" borderId="30" xfId="0" applyNumberFormat="1" applyFont="1" applyFill="1" applyBorder="1" applyAlignment="1">
      <alignment horizontal="center"/>
    </xf>
    <xf numFmtId="3" fontId="5" fillId="4" borderId="28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7019191</xdr:colOff>
      <xdr:row>0</xdr:row>
      <xdr:rowOff>293077</xdr:rowOff>
    </xdr:from>
    <xdr:to>
      <xdr:col>10</xdr:col>
      <xdr:colOff>2425211</xdr:colOff>
      <xdr:row>5</xdr:row>
      <xdr:rowOff>1725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99653" y="293077"/>
          <a:ext cx="4256943" cy="4339263"/>
        </a:xfrm>
        <a:prstGeom prst="rect">
          <a:avLst/>
        </a:prstGeom>
      </xdr:spPr>
    </xdr:pic>
    <xdr:clientData/>
  </xdr:twoCellAnchor>
  <xdr:twoCellAnchor editAs="oneCell">
    <xdr:from>
      <xdr:col>8</xdr:col>
      <xdr:colOff>3296385</xdr:colOff>
      <xdr:row>1</xdr:row>
      <xdr:rowOff>58616</xdr:rowOff>
    </xdr:from>
    <xdr:to>
      <xdr:col>8</xdr:col>
      <xdr:colOff>11487987</xdr:colOff>
      <xdr:row>9</xdr:row>
      <xdr:rowOff>1113694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5616" y="1230924"/>
          <a:ext cx="8191602" cy="8323385"/>
        </a:xfrm>
        <a:prstGeom prst="rect">
          <a:avLst/>
        </a:prstGeom>
      </xdr:spPr>
    </xdr:pic>
    <xdr:clientData/>
  </xdr:twoCellAnchor>
  <xdr:twoCellAnchor editAs="oneCell">
    <xdr:from>
      <xdr:col>7</xdr:col>
      <xdr:colOff>1486876</xdr:colOff>
      <xdr:row>1</xdr:row>
      <xdr:rowOff>785689</xdr:rowOff>
    </xdr:from>
    <xdr:to>
      <xdr:col>8</xdr:col>
      <xdr:colOff>1758460</xdr:colOff>
      <xdr:row>9</xdr:row>
      <xdr:rowOff>568415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0876" y="1957997"/>
          <a:ext cx="7246815" cy="7051033"/>
        </a:xfrm>
        <a:prstGeom prst="rect">
          <a:avLst/>
        </a:prstGeom>
      </xdr:spPr>
    </xdr:pic>
    <xdr:clientData/>
  </xdr:twoCellAnchor>
  <xdr:twoCellAnchor editAs="oneCell">
    <xdr:from>
      <xdr:col>11</xdr:col>
      <xdr:colOff>6290653</xdr:colOff>
      <xdr:row>5</xdr:row>
      <xdr:rowOff>820370</xdr:rowOff>
    </xdr:from>
    <xdr:to>
      <xdr:col>12</xdr:col>
      <xdr:colOff>11207994</xdr:colOff>
      <xdr:row>9</xdr:row>
      <xdr:rowOff>198104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4653" y="5450985"/>
          <a:ext cx="15116418" cy="3187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4:AD60"/>
  <sheetViews>
    <sheetView tabSelected="1" zoomScale="13" zoomScaleNormal="13" zoomScaleSheetLayoutView="15" zoomScalePageLayoutView="10" workbookViewId="0">
      <selection activeCell="M50" sqref="M50"/>
    </sheetView>
  </sheetViews>
  <sheetFormatPr baseColWidth="10" defaultColWidth="11.42578125" defaultRowHeight="92.25" x14ac:dyDescent="1.35"/>
  <cols>
    <col min="1" max="7" width="11.42578125" style="1"/>
    <col min="8" max="8" width="101.5703125" style="1" customWidth="1"/>
    <col min="9" max="9" width="191" style="1" customWidth="1"/>
    <col min="10" max="10" width="129.140625" style="1" customWidth="1"/>
    <col min="11" max="11" width="125.42578125" style="1" customWidth="1"/>
    <col min="12" max="12" width="148.5703125" style="1" customWidth="1"/>
    <col min="13" max="13" width="164.42578125" style="1" bestFit="1" customWidth="1"/>
    <col min="14" max="16" width="31.85546875" style="1" customWidth="1"/>
    <col min="17" max="16384" width="11.42578125" style="1"/>
  </cols>
  <sheetData>
    <row r="4" spans="8:13" ht="77.25" customHeight="1" x14ac:dyDescent="1.35"/>
    <row r="5" spans="8:13" ht="10.5" customHeight="1" x14ac:dyDescent="1.35">
      <c r="H5" s="50" t="s">
        <v>14</v>
      </c>
      <c r="I5" s="50"/>
      <c r="J5" s="50"/>
      <c r="K5" s="50"/>
      <c r="L5" s="50"/>
      <c r="M5" s="50"/>
    </row>
    <row r="6" spans="8:13" ht="110.25" customHeight="1" x14ac:dyDescent="1.35">
      <c r="H6" s="50"/>
      <c r="I6" s="50"/>
      <c r="J6" s="50"/>
      <c r="K6" s="50"/>
      <c r="L6" s="50"/>
      <c r="M6" s="50"/>
    </row>
    <row r="7" spans="8:13" x14ac:dyDescent="1.35">
      <c r="H7" s="52" t="s">
        <v>12</v>
      </c>
      <c r="I7" s="52"/>
      <c r="J7" s="52"/>
      <c r="K7" s="52"/>
      <c r="L7" s="52"/>
      <c r="M7" s="52"/>
    </row>
    <row r="8" spans="8:13" x14ac:dyDescent="1.35">
      <c r="H8" s="51" t="s">
        <v>13</v>
      </c>
      <c r="I8" s="51"/>
      <c r="J8" s="51"/>
      <c r="K8" s="51"/>
      <c r="L8" s="51"/>
      <c r="M8" s="51"/>
    </row>
    <row r="9" spans="8:13" ht="6" customHeight="1" x14ac:dyDescent="1.35">
      <c r="H9" s="51"/>
      <c r="I9" s="51"/>
      <c r="J9" s="51"/>
      <c r="K9" s="51"/>
      <c r="L9" s="51"/>
      <c r="M9" s="51"/>
    </row>
    <row r="10" spans="8:13" x14ac:dyDescent="1.35">
      <c r="H10" s="50" t="s">
        <v>50</v>
      </c>
      <c r="I10" s="50"/>
      <c r="J10" s="50"/>
      <c r="K10" s="50"/>
      <c r="L10" s="50"/>
      <c r="M10" s="50"/>
    </row>
    <row r="11" spans="8:13" ht="27" customHeight="1" x14ac:dyDescent="1.35">
      <c r="H11" s="52"/>
      <c r="I11" s="52"/>
      <c r="J11" s="52"/>
      <c r="K11" s="52"/>
      <c r="L11" s="52"/>
      <c r="M11" s="52"/>
    </row>
    <row r="12" spans="8:13" ht="3" customHeight="1" thickBot="1" x14ac:dyDescent="1.4">
      <c r="H12" s="2"/>
      <c r="I12" s="2"/>
      <c r="J12" s="2"/>
      <c r="K12" s="2"/>
      <c r="L12" s="2"/>
      <c r="M12" s="2"/>
    </row>
    <row r="13" spans="8:13" x14ac:dyDescent="1.35">
      <c r="H13" s="59" t="s">
        <v>8</v>
      </c>
      <c r="I13" s="69"/>
      <c r="J13" s="55" t="s">
        <v>49</v>
      </c>
      <c r="K13" s="56"/>
      <c r="L13" s="56"/>
      <c r="M13" s="67" t="s">
        <v>43</v>
      </c>
    </row>
    <row r="14" spans="8:13" x14ac:dyDescent="1.35">
      <c r="H14" s="70"/>
      <c r="I14" s="71"/>
      <c r="J14" s="19" t="s">
        <v>51</v>
      </c>
      <c r="K14" s="18" t="s">
        <v>52</v>
      </c>
      <c r="L14" s="18" t="s">
        <v>53</v>
      </c>
      <c r="M14" s="68"/>
    </row>
    <row r="15" spans="8:13" ht="73.150000000000006" customHeight="1" x14ac:dyDescent="1.35">
      <c r="H15" s="78" t="s">
        <v>0</v>
      </c>
      <c r="I15" s="29" t="s">
        <v>15</v>
      </c>
      <c r="J15" s="30">
        <v>71</v>
      </c>
      <c r="K15" s="31">
        <v>72</v>
      </c>
      <c r="L15" s="32">
        <v>100</v>
      </c>
      <c r="M15" s="33">
        <f>J15+K15+L15</f>
        <v>243</v>
      </c>
    </row>
    <row r="16" spans="8:13" ht="73.150000000000006" customHeight="1" x14ac:dyDescent="1.35">
      <c r="H16" s="78"/>
      <c r="I16" s="34" t="s">
        <v>16</v>
      </c>
      <c r="J16" s="35">
        <v>164</v>
      </c>
      <c r="K16" s="36">
        <v>164</v>
      </c>
      <c r="L16" s="37">
        <v>162</v>
      </c>
      <c r="M16" s="38">
        <f t="shared" ref="M16:M41" si="0">J16+K16+L16</f>
        <v>490</v>
      </c>
    </row>
    <row r="17" spans="8:16" ht="73.150000000000006" customHeight="1" x14ac:dyDescent="1.35">
      <c r="H17" s="78"/>
      <c r="I17" s="34" t="s">
        <v>17</v>
      </c>
      <c r="J17" s="36">
        <v>259</v>
      </c>
      <c r="K17" s="36">
        <v>186</v>
      </c>
      <c r="L17" s="37">
        <v>199</v>
      </c>
      <c r="M17" s="38">
        <f t="shared" si="0"/>
        <v>644</v>
      </c>
    </row>
    <row r="18" spans="8:16" ht="73.150000000000006" customHeight="1" x14ac:dyDescent="1.35">
      <c r="H18" s="78"/>
      <c r="I18" s="34" t="s">
        <v>18</v>
      </c>
      <c r="J18" s="36">
        <v>277</v>
      </c>
      <c r="K18" s="36">
        <v>320</v>
      </c>
      <c r="L18" s="36">
        <v>254</v>
      </c>
      <c r="M18" s="39">
        <f t="shared" si="0"/>
        <v>851</v>
      </c>
    </row>
    <row r="19" spans="8:16" ht="73.150000000000006" customHeight="1" x14ac:dyDescent="1.35">
      <c r="H19" s="78"/>
      <c r="I19" s="34" t="s">
        <v>19</v>
      </c>
      <c r="J19" s="36">
        <v>58</v>
      </c>
      <c r="K19" s="36">
        <v>56</v>
      </c>
      <c r="L19" s="36">
        <v>39</v>
      </c>
      <c r="M19" s="39">
        <f t="shared" si="0"/>
        <v>153</v>
      </c>
    </row>
    <row r="20" spans="8:16" ht="73.150000000000006" customHeight="1" x14ac:dyDescent="1.35">
      <c r="H20" s="78"/>
      <c r="I20" s="34" t="s">
        <v>35</v>
      </c>
      <c r="J20" s="36">
        <v>50</v>
      </c>
      <c r="K20" s="36">
        <v>56</v>
      </c>
      <c r="L20" s="36">
        <v>63</v>
      </c>
      <c r="M20" s="39">
        <f t="shared" si="0"/>
        <v>169</v>
      </c>
    </row>
    <row r="21" spans="8:16" ht="73.150000000000006" customHeight="1" x14ac:dyDescent="1.35">
      <c r="H21" s="78"/>
      <c r="I21" s="34" t="s">
        <v>20</v>
      </c>
      <c r="J21" s="36">
        <v>38</v>
      </c>
      <c r="K21" s="36">
        <v>47</v>
      </c>
      <c r="L21" s="36">
        <v>51</v>
      </c>
      <c r="M21" s="39">
        <f t="shared" si="0"/>
        <v>136</v>
      </c>
    </row>
    <row r="22" spans="8:16" ht="73.150000000000006" customHeight="1" x14ac:dyDescent="1.35">
      <c r="H22" s="78"/>
      <c r="I22" s="34" t="s">
        <v>21</v>
      </c>
      <c r="J22" s="36">
        <v>158</v>
      </c>
      <c r="K22" s="36">
        <v>188</v>
      </c>
      <c r="L22" s="37">
        <v>180</v>
      </c>
      <c r="M22" s="38">
        <f t="shared" si="0"/>
        <v>526</v>
      </c>
    </row>
    <row r="23" spans="8:16" ht="73.150000000000006" customHeight="1" x14ac:dyDescent="1.35">
      <c r="H23" s="78"/>
      <c r="I23" s="34" t="s">
        <v>22</v>
      </c>
      <c r="J23" s="36">
        <v>45</v>
      </c>
      <c r="K23" s="36">
        <v>89</v>
      </c>
      <c r="L23" s="37">
        <v>23</v>
      </c>
      <c r="M23" s="38">
        <f t="shared" si="0"/>
        <v>157</v>
      </c>
    </row>
    <row r="24" spans="8:16" ht="73.150000000000006" customHeight="1" x14ac:dyDescent="1.35">
      <c r="H24" s="78"/>
      <c r="I24" s="34" t="s">
        <v>23</v>
      </c>
      <c r="J24" s="36">
        <v>183</v>
      </c>
      <c r="K24" s="36">
        <v>174</v>
      </c>
      <c r="L24" s="36">
        <v>199</v>
      </c>
      <c r="M24" s="39">
        <f t="shared" si="0"/>
        <v>556</v>
      </c>
    </row>
    <row r="25" spans="8:16" ht="73.150000000000006" customHeight="1" x14ac:dyDescent="1.35">
      <c r="H25" s="78"/>
      <c r="I25" s="34" t="s">
        <v>24</v>
      </c>
      <c r="J25" s="40">
        <v>69</v>
      </c>
      <c r="K25" s="40">
        <v>65</v>
      </c>
      <c r="L25" s="41">
        <v>58</v>
      </c>
      <c r="M25" s="38">
        <f t="shared" si="0"/>
        <v>192</v>
      </c>
    </row>
    <row r="26" spans="8:16" ht="73.150000000000006" customHeight="1" x14ac:dyDescent="1.35">
      <c r="H26" s="78"/>
      <c r="I26" s="34" t="s">
        <v>36</v>
      </c>
      <c r="J26" s="40">
        <v>50</v>
      </c>
      <c r="K26" s="40">
        <v>39</v>
      </c>
      <c r="L26" s="40">
        <v>61</v>
      </c>
      <c r="M26" s="39">
        <f t="shared" si="0"/>
        <v>150</v>
      </c>
    </row>
    <row r="27" spans="8:16" ht="73.150000000000006" customHeight="1" x14ac:dyDescent="1.35">
      <c r="H27" s="78"/>
      <c r="I27" s="34" t="s">
        <v>25</v>
      </c>
      <c r="J27" s="36">
        <v>154</v>
      </c>
      <c r="K27" s="36">
        <v>204</v>
      </c>
      <c r="L27" s="37">
        <v>162</v>
      </c>
      <c r="M27" s="38">
        <f t="shared" si="0"/>
        <v>520</v>
      </c>
    </row>
    <row r="28" spans="8:16" ht="73.150000000000006" customHeight="1" x14ac:dyDescent="1.35">
      <c r="H28" s="78"/>
      <c r="I28" s="34" t="s">
        <v>1</v>
      </c>
      <c r="J28" s="36">
        <v>68</v>
      </c>
      <c r="K28" s="36">
        <v>28</v>
      </c>
      <c r="L28" s="36">
        <v>52</v>
      </c>
      <c r="M28" s="39">
        <f t="shared" si="0"/>
        <v>148</v>
      </c>
    </row>
    <row r="29" spans="8:16" ht="73.150000000000006" customHeight="1" x14ac:dyDescent="1.35">
      <c r="H29" s="78"/>
      <c r="I29" s="34" t="s">
        <v>26</v>
      </c>
      <c r="J29" s="36">
        <v>198</v>
      </c>
      <c r="K29" s="36">
        <v>163</v>
      </c>
      <c r="L29" s="36">
        <v>152</v>
      </c>
      <c r="M29" s="39">
        <f t="shared" si="0"/>
        <v>513</v>
      </c>
    </row>
    <row r="30" spans="8:16" ht="73.150000000000006" customHeight="1" x14ac:dyDescent="1.35">
      <c r="H30" s="78"/>
      <c r="I30" s="34" t="s">
        <v>27</v>
      </c>
      <c r="J30" s="36">
        <v>43</v>
      </c>
      <c r="K30" s="36">
        <v>45</v>
      </c>
      <c r="L30" s="36">
        <v>40</v>
      </c>
      <c r="M30" s="39">
        <f t="shared" si="0"/>
        <v>128</v>
      </c>
      <c r="P30" s="4"/>
    </row>
    <row r="31" spans="8:16" ht="73.150000000000006" customHeight="1" x14ac:dyDescent="1.35">
      <c r="H31" s="78"/>
      <c r="I31" s="34" t="s">
        <v>28</v>
      </c>
      <c r="J31" s="36">
        <v>313</v>
      </c>
      <c r="K31" s="36">
        <v>251</v>
      </c>
      <c r="L31" s="37">
        <v>189</v>
      </c>
      <c r="M31" s="38">
        <f t="shared" si="0"/>
        <v>753</v>
      </c>
    </row>
    <row r="32" spans="8:16" ht="73.150000000000006" customHeight="1" x14ac:dyDescent="1.35">
      <c r="H32" s="78"/>
      <c r="I32" s="34" t="s">
        <v>37</v>
      </c>
      <c r="J32" s="36">
        <v>237</v>
      </c>
      <c r="K32" s="36">
        <v>183</v>
      </c>
      <c r="L32" s="37">
        <v>246</v>
      </c>
      <c r="M32" s="39">
        <f t="shared" si="0"/>
        <v>666</v>
      </c>
    </row>
    <row r="33" spans="8:29" ht="73.150000000000006" customHeight="1" x14ac:dyDescent="1.35">
      <c r="H33" s="78"/>
      <c r="I33" s="34" t="s">
        <v>2</v>
      </c>
      <c r="J33" s="36">
        <v>105</v>
      </c>
      <c r="K33" s="36">
        <v>117</v>
      </c>
      <c r="L33" s="36">
        <v>109</v>
      </c>
      <c r="M33" s="39">
        <f t="shared" si="0"/>
        <v>331</v>
      </c>
    </row>
    <row r="34" spans="8:29" ht="73.150000000000006" customHeight="1" x14ac:dyDescent="1.35">
      <c r="H34" s="78"/>
      <c r="I34" s="34" t="s">
        <v>29</v>
      </c>
      <c r="J34" s="42">
        <v>316</v>
      </c>
      <c r="K34" s="42">
        <v>342</v>
      </c>
      <c r="L34" s="36">
        <v>294</v>
      </c>
      <c r="M34" s="39">
        <f t="shared" si="0"/>
        <v>952</v>
      </c>
    </row>
    <row r="35" spans="8:29" ht="73.150000000000006" customHeight="1" x14ac:dyDescent="1.35">
      <c r="H35" s="78"/>
      <c r="I35" s="34" t="s">
        <v>30</v>
      </c>
      <c r="J35" s="36">
        <v>6</v>
      </c>
      <c r="K35" s="36">
        <v>10</v>
      </c>
      <c r="L35" s="36">
        <v>6</v>
      </c>
      <c r="M35" s="39">
        <f t="shared" si="0"/>
        <v>22</v>
      </c>
    </row>
    <row r="36" spans="8:29" ht="73.150000000000006" customHeight="1" x14ac:dyDescent="1.35">
      <c r="H36" s="79"/>
      <c r="I36" s="34" t="s">
        <v>3</v>
      </c>
      <c r="J36" s="36">
        <v>384</v>
      </c>
      <c r="K36" s="36">
        <v>301</v>
      </c>
      <c r="L36" s="36">
        <v>388</v>
      </c>
      <c r="M36" s="39">
        <f t="shared" si="0"/>
        <v>1073</v>
      </c>
    </row>
    <row r="37" spans="8:29" ht="73.150000000000006" customHeight="1" x14ac:dyDescent="1.35">
      <c r="H37" s="79"/>
      <c r="I37" s="34" t="s">
        <v>31</v>
      </c>
      <c r="J37" s="36">
        <v>180</v>
      </c>
      <c r="K37" s="36">
        <v>171</v>
      </c>
      <c r="L37" s="37">
        <v>193</v>
      </c>
      <c r="M37" s="38">
        <f t="shared" si="0"/>
        <v>544</v>
      </c>
    </row>
    <row r="38" spans="8:29" ht="73.150000000000006" customHeight="1" x14ac:dyDescent="1.35">
      <c r="H38" s="80"/>
      <c r="I38" s="34" t="s">
        <v>32</v>
      </c>
      <c r="J38" s="36">
        <v>6065</v>
      </c>
      <c r="K38" s="36">
        <v>6482</v>
      </c>
      <c r="L38" s="36">
        <v>6076</v>
      </c>
      <c r="M38" s="39">
        <f t="shared" si="0"/>
        <v>18623</v>
      </c>
    </row>
    <row r="39" spans="8:29" ht="73.150000000000006" customHeight="1" x14ac:dyDescent="1.35">
      <c r="H39" s="80"/>
      <c r="I39" s="34" t="s">
        <v>33</v>
      </c>
      <c r="J39" s="36">
        <v>193</v>
      </c>
      <c r="K39" s="36">
        <v>292</v>
      </c>
      <c r="L39" s="36">
        <v>255</v>
      </c>
      <c r="M39" s="39">
        <f t="shared" si="0"/>
        <v>740</v>
      </c>
    </row>
    <row r="40" spans="8:29" ht="73.150000000000006" customHeight="1" x14ac:dyDescent="1.35">
      <c r="H40" s="80"/>
      <c r="I40" s="34" t="s">
        <v>38</v>
      </c>
      <c r="J40" s="36">
        <v>45</v>
      </c>
      <c r="K40" s="36">
        <v>63</v>
      </c>
      <c r="L40" s="36">
        <v>56</v>
      </c>
      <c r="M40" s="39">
        <f t="shared" si="0"/>
        <v>164</v>
      </c>
    </row>
    <row r="41" spans="8:29" ht="73.150000000000006" customHeight="1" x14ac:dyDescent="1.35">
      <c r="H41" s="78"/>
      <c r="I41" s="43" t="s">
        <v>34</v>
      </c>
      <c r="J41" s="36">
        <v>163</v>
      </c>
      <c r="K41" s="36">
        <v>114</v>
      </c>
      <c r="L41" s="36">
        <v>133</v>
      </c>
      <c r="M41" s="44">
        <f t="shared" si="0"/>
        <v>410</v>
      </c>
    </row>
    <row r="42" spans="8:29" x14ac:dyDescent="1.35">
      <c r="H42" s="76" t="s">
        <v>6</v>
      </c>
      <c r="I42" s="77"/>
      <c r="J42" s="8">
        <f>SUM(J15:J41)</f>
        <v>9892</v>
      </c>
      <c r="K42" s="9">
        <f>SUM(K15:K41)</f>
        <v>10222</v>
      </c>
      <c r="L42" s="9">
        <f>SUM(L15:L41)</f>
        <v>9740</v>
      </c>
      <c r="M42" s="15">
        <f>+J42+K42+L42</f>
        <v>29854</v>
      </c>
    </row>
    <row r="43" spans="8:29" x14ac:dyDescent="1.35">
      <c r="H43" s="76" t="s">
        <v>4</v>
      </c>
      <c r="I43" s="77"/>
      <c r="J43" s="8">
        <v>1711</v>
      </c>
      <c r="K43" s="9">
        <v>1918</v>
      </c>
      <c r="L43" s="9">
        <v>1846</v>
      </c>
      <c r="M43" s="16">
        <f>+J43+K43+L43</f>
        <v>5475</v>
      </c>
    </row>
    <row r="44" spans="8:29" x14ac:dyDescent="1.35">
      <c r="H44" s="72" t="s">
        <v>5</v>
      </c>
      <c r="I44" s="73"/>
      <c r="J44" s="8">
        <v>1108</v>
      </c>
      <c r="K44" s="9">
        <v>1228</v>
      </c>
      <c r="L44" s="9">
        <v>1087</v>
      </c>
      <c r="M44" s="16">
        <f>+J44+K44+L44</f>
        <v>3423</v>
      </c>
    </row>
    <row r="45" spans="8:29" ht="93" thickBot="1" x14ac:dyDescent="1.4">
      <c r="H45" s="74" t="s">
        <v>9</v>
      </c>
      <c r="I45" s="75"/>
      <c r="J45" s="10">
        <f>SUM(J42:J44)</f>
        <v>12711</v>
      </c>
      <c r="K45" s="11">
        <f t="shared" ref="K45:L45" si="1">SUM(K42:K44)</f>
        <v>13368</v>
      </c>
      <c r="L45" s="11">
        <f t="shared" si="1"/>
        <v>12673</v>
      </c>
      <c r="M45" s="17">
        <f>+J45+K45+L45</f>
        <v>38752</v>
      </c>
    </row>
    <row r="46" spans="8:29" ht="113.25" customHeight="1" thickBot="1" x14ac:dyDescent="1.4">
      <c r="H46" s="14"/>
      <c r="I46" s="14"/>
      <c r="J46" s="2"/>
      <c r="K46" s="2"/>
      <c r="L46" s="3"/>
      <c r="M46" s="2"/>
    </row>
    <row r="47" spans="8:29" x14ac:dyDescent="1.35">
      <c r="H47" s="59" t="s">
        <v>10</v>
      </c>
      <c r="I47" s="60"/>
      <c r="J47" s="55" t="s">
        <v>49</v>
      </c>
      <c r="K47" s="56"/>
      <c r="L47" s="56"/>
      <c r="M47" s="67" t="s">
        <v>43</v>
      </c>
    </row>
    <row r="48" spans="8:29" x14ac:dyDescent="1.35">
      <c r="H48" s="61"/>
      <c r="I48" s="62"/>
      <c r="J48" s="19" t="s">
        <v>51</v>
      </c>
      <c r="K48" s="18" t="s">
        <v>52</v>
      </c>
      <c r="L48" s="18" t="s">
        <v>53</v>
      </c>
      <c r="M48" s="68"/>
      <c r="AC48" s="20"/>
    </row>
    <row r="49" spans="8:30" ht="77.45" customHeight="1" x14ac:dyDescent="1.35">
      <c r="H49" s="65" t="s">
        <v>41</v>
      </c>
      <c r="I49" s="66"/>
      <c r="J49" s="45">
        <v>17927</v>
      </c>
      <c r="K49" s="46">
        <v>20550</v>
      </c>
      <c r="L49" s="47">
        <v>16794</v>
      </c>
      <c r="M49" s="48">
        <f t="shared" ref="M49:M55" si="2">SUM(J49:L49)</f>
        <v>55271</v>
      </c>
      <c r="AC49" s="20"/>
      <c r="AD49" s="20"/>
    </row>
    <row r="50" spans="8:30" ht="77.45" customHeight="1" x14ac:dyDescent="1.35">
      <c r="H50" s="63" t="s">
        <v>40</v>
      </c>
      <c r="I50" s="64"/>
      <c r="J50" s="35">
        <v>3976</v>
      </c>
      <c r="K50" s="49">
        <v>3885</v>
      </c>
      <c r="L50" s="49">
        <v>2725</v>
      </c>
      <c r="M50" s="39">
        <f t="shared" si="2"/>
        <v>10586</v>
      </c>
      <c r="AC50" s="20"/>
      <c r="AD50" s="20"/>
    </row>
    <row r="51" spans="8:30" ht="77.45" customHeight="1" x14ac:dyDescent="1.35">
      <c r="H51" s="63" t="s">
        <v>39</v>
      </c>
      <c r="I51" s="64"/>
      <c r="J51" s="35">
        <v>721</v>
      </c>
      <c r="K51" s="49">
        <v>978</v>
      </c>
      <c r="L51" s="49">
        <v>641</v>
      </c>
      <c r="M51" s="39">
        <f t="shared" si="2"/>
        <v>2340</v>
      </c>
      <c r="AC51" s="20"/>
    </row>
    <row r="52" spans="8:30" ht="77.45" customHeight="1" x14ac:dyDescent="1.35">
      <c r="H52" s="63" t="s">
        <v>42</v>
      </c>
      <c r="I52" s="64"/>
      <c r="J52" s="36">
        <v>298</v>
      </c>
      <c r="K52" s="49">
        <v>313</v>
      </c>
      <c r="L52" s="49">
        <v>280</v>
      </c>
      <c r="M52" s="39">
        <f t="shared" si="2"/>
        <v>891</v>
      </c>
      <c r="AC52" s="20"/>
    </row>
    <row r="53" spans="8:30" ht="77.45" customHeight="1" x14ac:dyDescent="1.35">
      <c r="H53" s="63" t="s">
        <v>44</v>
      </c>
      <c r="I53" s="64"/>
      <c r="J53" s="36">
        <v>40</v>
      </c>
      <c r="K53" s="49">
        <v>23</v>
      </c>
      <c r="L53" s="49">
        <v>31</v>
      </c>
      <c r="M53" s="39">
        <f t="shared" si="2"/>
        <v>94</v>
      </c>
      <c r="AC53" s="20"/>
    </row>
    <row r="54" spans="8:30" x14ac:dyDescent="1.35">
      <c r="H54" s="53" t="s">
        <v>7</v>
      </c>
      <c r="I54" s="54"/>
      <c r="J54" s="5">
        <f>SUM(J49:J53)</f>
        <v>22962</v>
      </c>
      <c r="K54" s="6">
        <f>SUM(K49:K53)</f>
        <v>25749</v>
      </c>
      <c r="L54" s="7">
        <f>SUM(L49:L53)</f>
        <v>20471</v>
      </c>
      <c r="M54" s="28">
        <f t="shared" si="2"/>
        <v>69182</v>
      </c>
    </row>
    <row r="55" spans="8:30" ht="93" thickBot="1" x14ac:dyDescent="1.4">
      <c r="H55" s="57" t="s">
        <v>11</v>
      </c>
      <c r="I55" s="58"/>
      <c r="J55" s="23">
        <v>2060</v>
      </c>
      <c r="K55" s="24">
        <v>2483</v>
      </c>
      <c r="L55" s="25">
        <v>2418</v>
      </c>
      <c r="M55" s="21">
        <f t="shared" si="2"/>
        <v>6961</v>
      </c>
      <c r="N55" s="12"/>
    </row>
    <row r="56" spans="8:30" x14ac:dyDescent="1.35">
      <c r="I56" s="22"/>
      <c r="J56" s="20"/>
    </row>
    <row r="57" spans="8:30" x14ac:dyDescent="1.35">
      <c r="I57" s="27"/>
      <c r="J57" s="27"/>
      <c r="K57" s="27"/>
      <c r="L57" s="27"/>
      <c r="M57" s="27"/>
    </row>
    <row r="58" spans="8:30" x14ac:dyDescent="1.35">
      <c r="I58" s="13"/>
      <c r="J58" s="50"/>
      <c r="K58" s="50"/>
      <c r="L58" s="50"/>
      <c r="M58" s="50"/>
    </row>
    <row r="59" spans="8:30" x14ac:dyDescent="1.35">
      <c r="I59" s="26" t="s">
        <v>45</v>
      </c>
      <c r="L59" s="26" t="s">
        <v>47</v>
      </c>
    </row>
    <row r="60" spans="8:30" x14ac:dyDescent="1.35">
      <c r="I60" s="26" t="s">
        <v>46</v>
      </c>
      <c r="L60" s="26" t="s">
        <v>48</v>
      </c>
    </row>
  </sheetData>
  <mergeCells count="25">
    <mergeCell ref="H7:M7"/>
    <mergeCell ref="H5:M6"/>
    <mergeCell ref="J47:L47"/>
    <mergeCell ref="M47:M48"/>
    <mergeCell ref="M13:M14"/>
    <mergeCell ref="H13:I14"/>
    <mergeCell ref="H44:I44"/>
    <mergeCell ref="H45:I45"/>
    <mergeCell ref="H42:I42"/>
    <mergeCell ref="H43:I43"/>
    <mergeCell ref="H15:H37"/>
    <mergeCell ref="H38:H41"/>
    <mergeCell ref="J58:M58"/>
    <mergeCell ref="H8:M9"/>
    <mergeCell ref="H10:M10"/>
    <mergeCell ref="H11:M11"/>
    <mergeCell ref="H54:I54"/>
    <mergeCell ref="J13:L13"/>
    <mergeCell ref="H55:I55"/>
    <mergeCell ref="H47:I48"/>
    <mergeCell ref="H51:I51"/>
    <mergeCell ref="H49:I49"/>
    <mergeCell ref="H50:I50"/>
    <mergeCell ref="H52:I52"/>
    <mergeCell ref="H53:I53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Tatiana Victoria</cp:lastModifiedBy>
  <cp:lastPrinted>2021-12-29T13:47:40Z</cp:lastPrinted>
  <dcterms:created xsi:type="dcterms:W3CDTF">2018-05-23T16:41:32Z</dcterms:created>
  <dcterms:modified xsi:type="dcterms:W3CDTF">2022-01-05T19:56:22Z</dcterms:modified>
</cp:coreProperties>
</file>