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Estados Financieros DIGECOG JUNIO 2022\"/>
    </mc:Choice>
  </mc:AlternateContent>
  <bookViews>
    <workbookView xWindow="0" yWindow="0" windowWidth="24000" windowHeight="109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F19" i="1"/>
  <c r="E19" i="1"/>
  <c r="F18" i="1"/>
  <c r="E18" i="1"/>
  <c r="F17" i="1"/>
  <c r="E17" i="1"/>
  <c r="F16" i="1"/>
  <c r="E16" i="1"/>
  <c r="F15" i="1"/>
  <c r="E15" i="1"/>
  <c r="F14" i="1"/>
  <c r="E14" i="1"/>
  <c r="D14" i="1"/>
  <c r="C14" i="1"/>
  <c r="F13" i="1"/>
  <c r="E13" i="1"/>
  <c r="F12" i="1"/>
  <c r="E12" i="1"/>
  <c r="F11" i="1"/>
  <c r="F20" i="1" s="1"/>
  <c r="E11" i="1"/>
  <c r="E20" i="1" s="1"/>
  <c r="D11" i="1"/>
  <c r="C11" i="1"/>
</calcChain>
</file>

<file path=xl/sharedStrings.xml><?xml version="1.0" encoding="utf-8"?>
<sst xmlns="http://schemas.openxmlformats.org/spreadsheetml/2006/main" count="27" uniqueCount="27">
  <si>
    <t xml:space="preserve">Estado de Comparación de los Importes Presupuestados y Realizados </t>
  </si>
  <si>
    <t>Durante el Año Terminado el 30 de Junio de 2022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</si>
  <si>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</si>
  <si>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</si>
  <si>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</si>
  <si>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</si>
  <si>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</si>
  <si>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</si>
  <si>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</si>
  <si>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</si>
  <si>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Transferencias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</si>
  <si>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</si>
  <si>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</si>
  <si>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</si>
  <si>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</si>
  <si>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</si>
  <si>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</si>
  <si>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</si>
  <si>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r>
      <rPr>
        <b/>
        <sz val="14"/>
        <color rgb="FF231F20"/>
        <rFont val="Times New Roman"/>
        <family val="1"/>
      </rPr>
      <t>Resultado financiero (1-2)</t>
    </r>
  </si>
  <si>
    <t>Dra. Dhamelisse Then Vander Horst</t>
  </si>
  <si>
    <t>Lic. Jose Miguel Rodoriguez</t>
  </si>
  <si>
    <t>Firma del Director  o Presidente</t>
  </si>
  <si>
    <t>Firma del Financiero</t>
  </si>
  <si>
    <t>Lic. Jose Miguel Rodriguez</t>
  </si>
  <si>
    <t>Licda. Eyleen Stephanie Peña Sanchez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</si>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</sst>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#0;###0"/>
    <numFmt numFmtId="166" formatCode="###0.0;#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b/>
      <sz val="14"/>
      <color rgb="FF000000"/>
      <name val="Times New Roman"/>
      <family val="2"/>
    </font>
    <font>
      <sz val="14"/>
      <color rgb="FF000000"/>
      <name val="Times New Roman"/>
      <family val="2"/>
    </font>
    <font>
      <sz val="14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center" vertical="top" wrapText="1"/>
    </xf>
    <xf numFmtId="10" fontId="5" fillId="0" borderId="0" xfId="2" applyNumberFormat="1" applyFont="1" applyFill="1" applyBorder="1" applyAlignment="1">
      <alignment horizontal="center" vertical="top" wrapText="1"/>
    </xf>
    <xf numFmtId="166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center" vertical="top" wrapText="1"/>
    </xf>
    <xf numFmtId="9" fontId="5" fillId="0" borderId="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43" fontId="5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9" fillId="0" borderId="2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306917</xdr:colOff>
      <xdr:row>0</xdr:row>
      <xdr:rowOff>95250</xdr:rowOff>
    </xdr:from>
    <xdr:to>
      <xdr:col>1</xdr:col>
      <xdr:colOff>2360083</xdr:colOff>
      <xdr:row>4</xdr:row>
      <xdr:rowOff>79375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7" y="95250"/>
          <a:ext cx="2053166" cy="88900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4</xdr:col>
      <xdr:colOff>634998</xdr:colOff>
      <xdr:row>0</xdr:row>
      <xdr:rowOff>211666</xdr:rowOff>
    </xdr:from>
    <xdr:to>
      <xdr:col>5</xdr:col>
      <xdr:colOff>497416</xdr:colOff>
      <xdr:row>4</xdr:row>
      <xdr:rowOff>227476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5423" y="211666"/>
          <a:ext cx="1081618" cy="92068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5</xdr:col>
      <xdr:colOff>624417</xdr:colOff>
      <xdr:row>0</xdr:row>
      <xdr:rowOff>31751</xdr:rowOff>
    </xdr:from>
    <xdr:to>
      <xdr:col>6</xdr:col>
      <xdr:colOff>423332</xdr:colOff>
      <xdr:row>5</xdr:row>
      <xdr:rowOff>47626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4042" y="31751"/>
          <a:ext cx="1427690" cy="115887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4"/>
  <sheetViews>
    <sheetView tabSelected="1" workbookViewId="0">
      <selection sqref="A1:XFD1048576"/>
    </sheetView>
  </sheetViews>
  <sheetFormatPr baseColWidth="10" defaultRowHeight="18.75" x14ac:dyDescent="0.3"/>
  <cols>
    <col min="1" max="1" width="4.5703125" style="3" bestFit="1" customWidth="1"/>
    <col min="2" max="2" width="56.5703125" style="3" customWidth="1"/>
    <col min="3" max="3" width="25.140625" style="3" customWidth="1"/>
    <col min="4" max="4" width="21.85546875" style="3" customWidth="1"/>
    <col min="5" max="5" width="18.28515625" style="3" customWidth="1"/>
    <col min="6" max="6" width="24.42578125" style="3" customWidth="1"/>
    <col min="7" max="16384" width="11.42578125" style="3"/>
  </cols>
  <sheetData>
    <row r="5" spans="1:8" x14ac:dyDescent="0.3">
      <c r="A5" s="1" t="s">
        <v>0</v>
      </c>
      <c r="B5" s="1"/>
      <c r="C5" s="1"/>
      <c r="D5" s="1"/>
      <c r="E5" s="1"/>
      <c r="F5" s="1"/>
      <c r="G5" s="2"/>
      <c r="H5" s="2"/>
    </row>
    <row r="6" spans="1:8" x14ac:dyDescent="0.3">
      <c r="A6" s="1" t="s">
        <v>1</v>
      </c>
      <c r="B6" s="1"/>
      <c r="C6" s="1"/>
      <c r="D6" s="1"/>
      <c r="E6" s="1"/>
      <c r="F6" s="1"/>
      <c r="G6" s="2"/>
      <c r="H6" s="2"/>
    </row>
    <row r="7" spans="1:8" x14ac:dyDescent="0.3">
      <c r="A7" s="1" t="s">
        <v>2</v>
      </c>
      <c r="B7" s="1"/>
      <c r="C7" s="1"/>
      <c r="D7" s="1"/>
      <c r="E7" s="1"/>
      <c r="F7" s="1"/>
      <c r="G7" s="2"/>
      <c r="H7" s="2"/>
    </row>
    <row r="8" spans="1:8" x14ac:dyDescent="0.3">
      <c r="A8" s="4" t="s">
        <v>3</v>
      </c>
      <c r="B8" s="4"/>
      <c r="C8" s="4"/>
      <c r="D8" s="4"/>
      <c r="E8" s="4"/>
      <c r="F8" s="4"/>
      <c r="G8" s="5"/>
      <c r="H8" s="5"/>
    </row>
    <row r="9" spans="1:8" x14ac:dyDescent="0.3">
      <c r="A9" s="6"/>
      <c r="B9" s="6"/>
      <c r="C9" s="6"/>
      <c r="D9" s="6"/>
      <c r="E9" s="6"/>
      <c r="F9" s="6"/>
      <c r="G9" s="6"/>
      <c r="H9" s="6"/>
    </row>
    <row r="10" spans="1:8" ht="56.25" x14ac:dyDescent="0.3">
      <c r="A10" s="7" t="s">
        <v>4</v>
      </c>
      <c r="B10" s="7"/>
      <c r="C10" s="8" t="s">
        <v>5</v>
      </c>
      <c r="D10" s="8" t="s">
        <v>6</v>
      </c>
      <c r="E10" s="8" t="s">
        <v>7</v>
      </c>
      <c r="F10" s="8" t="s">
        <v>8</v>
      </c>
    </row>
    <row r="11" spans="1:8" x14ac:dyDescent="0.3">
      <c r="A11" s="9">
        <v>1</v>
      </c>
      <c r="B11" s="10" t="s">
        <v>9</v>
      </c>
      <c r="C11" s="11">
        <f>SUM(C12:C13)</f>
        <v>413551436.60000002</v>
      </c>
      <c r="D11" s="11">
        <f>SUM(D12:D13)</f>
        <v>375644507.22000003</v>
      </c>
      <c r="E11" s="12">
        <f>+D11/C11%</f>
        <v>90.833805416890669</v>
      </c>
      <c r="F11" s="11">
        <f>+C11-D11</f>
        <v>37906929.379999995</v>
      </c>
    </row>
    <row r="12" spans="1:8" x14ac:dyDescent="0.3">
      <c r="A12" s="13">
        <v>1.4</v>
      </c>
      <c r="B12" s="14" t="s">
        <v>10</v>
      </c>
      <c r="C12" s="15">
        <v>215151518.59</v>
      </c>
      <c r="D12" s="15">
        <v>219485982.84999999</v>
      </c>
      <c r="E12" s="16">
        <f>+D12/C12%</f>
        <v>102.01461011681721</v>
      </c>
      <c r="F12" s="11">
        <f t="shared" ref="F12:F19" si="0">+C12-D12</f>
        <v>-4334464.2599999905</v>
      </c>
    </row>
    <row r="13" spans="1:8" x14ac:dyDescent="0.3">
      <c r="A13" s="13">
        <v>1.6</v>
      </c>
      <c r="B13" s="14" t="s">
        <v>11</v>
      </c>
      <c r="C13" s="15">
        <v>198399918.00999999</v>
      </c>
      <c r="D13" s="15">
        <v>156158524.37</v>
      </c>
      <c r="E13" s="16">
        <f t="shared" ref="E13" si="1">+D13/C13%</f>
        <v>78.708966181190206</v>
      </c>
      <c r="F13" s="11">
        <f t="shared" si="0"/>
        <v>42241393.639999986</v>
      </c>
    </row>
    <row r="14" spans="1:8" x14ac:dyDescent="0.3">
      <c r="A14" s="9">
        <v>2</v>
      </c>
      <c r="B14" s="10" t="s">
        <v>12</v>
      </c>
      <c r="C14" s="11">
        <f>SUM(C15:C19)</f>
        <v>860789414.89999998</v>
      </c>
      <c r="D14" s="11">
        <f>SUM(D15:D19)</f>
        <v>369156124.64999998</v>
      </c>
      <c r="E14" s="16">
        <f>SUM(E15:E19)</f>
        <v>132.13831865182922</v>
      </c>
      <c r="F14" s="11">
        <f>SUM(C14-D14)</f>
        <v>491633290.25</v>
      </c>
    </row>
    <row r="15" spans="1:8" x14ac:dyDescent="0.3">
      <c r="A15" s="13">
        <v>2.1</v>
      </c>
      <c r="B15" s="14" t="s">
        <v>13</v>
      </c>
      <c r="C15" s="15">
        <v>607331949</v>
      </c>
      <c r="D15" s="15">
        <v>251986452.69</v>
      </c>
      <c r="E15" s="16">
        <f t="shared" ref="E15:E19" si="2">+D15/C15%</f>
        <v>41.490728934136804</v>
      </c>
      <c r="F15" s="11">
        <f t="shared" si="0"/>
        <v>355345496.31</v>
      </c>
    </row>
    <row r="16" spans="1:8" x14ac:dyDescent="0.3">
      <c r="A16" s="13">
        <v>2.2000000000000002</v>
      </c>
      <c r="B16" s="14" t="s">
        <v>14</v>
      </c>
      <c r="C16" s="15">
        <v>39231960</v>
      </c>
      <c r="D16" s="15">
        <v>8071321.75</v>
      </c>
      <c r="E16" s="16">
        <f t="shared" si="2"/>
        <v>20.573332940796231</v>
      </c>
      <c r="F16" s="11">
        <f t="shared" si="0"/>
        <v>31160638.25</v>
      </c>
    </row>
    <row r="17" spans="1:6" x14ac:dyDescent="0.3">
      <c r="A17" s="13">
        <v>2.2999999999999998</v>
      </c>
      <c r="B17" s="14" t="s">
        <v>15</v>
      </c>
      <c r="C17" s="15">
        <v>194206845.90000001</v>
      </c>
      <c r="D17" s="15">
        <v>106013702.5</v>
      </c>
      <c r="E17" s="16">
        <f t="shared" si="2"/>
        <v>54.588035766045053</v>
      </c>
      <c r="F17" s="11">
        <f t="shared" si="0"/>
        <v>88193143.400000006</v>
      </c>
    </row>
    <row r="18" spans="1:6" x14ac:dyDescent="0.3">
      <c r="A18" s="13">
        <v>2.6</v>
      </c>
      <c r="B18" s="14" t="s">
        <v>16</v>
      </c>
      <c r="C18" s="15">
        <v>19918660</v>
      </c>
      <c r="D18" s="15">
        <v>3084647.71</v>
      </c>
      <c r="E18" s="16">
        <f>+D18/C18%</f>
        <v>15.48622101085113</v>
      </c>
      <c r="F18" s="11">
        <f t="shared" si="0"/>
        <v>16834012.289999999</v>
      </c>
    </row>
    <row r="19" spans="1:6" x14ac:dyDescent="0.3">
      <c r="A19" s="13">
        <v>2.7</v>
      </c>
      <c r="B19" s="14" t="s">
        <v>17</v>
      </c>
      <c r="C19" s="15">
        <v>100000</v>
      </c>
      <c r="D19" s="15">
        <v>0</v>
      </c>
      <c r="E19" s="16">
        <f t="shared" si="2"/>
        <v>0</v>
      </c>
      <c r="F19" s="11">
        <f t="shared" si="0"/>
        <v>100000</v>
      </c>
    </row>
    <row r="20" spans="1:6" x14ac:dyDescent="0.3">
      <c r="A20" s="17"/>
      <c r="B20" s="18" t="s">
        <v>18</v>
      </c>
      <c r="C20" s="19">
        <f>SUM(C11-C14)</f>
        <v>-447237978.29999995</v>
      </c>
      <c r="D20" s="19">
        <f>SUM(D11-D14)</f>
        <v>6488382.5700000525</v>
      </c>
      <c r="E20" s="20">
        <f>SUM(E11-E14)</f>
        <v>-41.304513234938554</v>
      </c>
      <c r="F20" s="19">
        <f>SUM(F11-F14)</f>
        <v>-453726360.87</v>
      </c>
    </row>
    <row r="21" spans="1:6" x14ac:dyDescent="0.3">
      <c r="A21" s="17"/>
      <c r="B21" s="18"/>
      <c r="C21" s="20"/>
      <c r="D21" s="20"/>
      <c r="E21" s="20"/>
      <c r="F21" s="20"/>
    </row>
    <row r="22" spans="1:6" x14ac:dyDescent="0.3">
      <c r="A22" s="17"/>
      <c r="B22" s="18"/>
      <c r="C22" s="20"/>
      <c r="D22" s="20"/>
      <c r="E22" s="20"/>
      <c r="F22" s="20"/>
    </row>
    <row r="23" spans="1:6" x14ac:dyDescent="0.3">
      <c r="A23" s="17"/>
      <c r="B23" s="18"/>
      <c r="C23" s="20"/>
      <c r="D23" s="20"/>
      <c r="E23" s="20"/>
      <c r="F23" s="20"/>
    </row>
    <row r="26" spans="1:6" x14ac:dyDescent="0.3">
      <c r="B26" s="21" t="s">
        <v>19</v>
      </c>
      <c r="D26" s="22" t="s">
        <v>20</v>
      </c>
      <c r="E26" s="22"/>
      <c r="F26" s="22"/>
    </row>
    <row r="27" spans="1:6" x14ac:dyDescent="0.3">
      <c r="B27" s="23" t="s">
        <v>21</v>
      </c>
      <c r="D27" s="24" t="s">
        <v>22</v>
      </c>
      <c r="E27" s="24"/>
      <c r="F27" s="24"/>
    </row>
    <row r="28" spans="1:6" x14ac:dyDescent="0.3">
      <c r="B28" s="23"/>
      <c r="D28" s="23"/>
      <c r="E28" s="23"/>
      <c r="F28" s="23"/>
    </row>
    <row r="29" spans="1:6" x14ac:dyDescent="0.3">
      <c r="B29" s="23"/>
      <c r="D29" s="23"/>
      <c r="E29" s="23"/>
      <c r="F29" s="23"/>
    </row>
    <row r="30" spans="1:6" x14ac:dyDescent="0.3">
      <c r="B30" s="25"/>
      <c r="D30" s="25"/>
      <c r="E30" s="26"/>
      <c r="F30" s="25"/>
    </row>
    <row r="31" spans="1:6" x14ac:dyDescent="0.3">
      <c r="B31" s="25"/>
      <c r="D31" s="25"/>
      <c r="E31" s="26"/>
      <c r="F31" s="25"/>
    </row>
    <row r="32" spans="1:6" x14ac:dyDescent="0.3">
      <c r="B32" s="25"/>
    </row>
    <row r="33" spans="2:6" x14ac:dyDescent="0.3">
      <c r="B33" s="21" t="s">
        <v>23</v>
      </c>
      <c r="D33" s="22" t="s">
        <v>24</v>
      </c>
      <c r="E33" s="22"/>
      <c r="F33" s="22"/>
    </row>
    <row r="34" spans="2:6" x14ac:dyDescent="0.3">
      <c r="B34" s="23" t="s">
        <v>25</v>
      </c>
      <c r="D34" s="27" t="s">
        <v>26</v>
      </c>
      <c r="E34" s="27"/>
      <c r="F34" s="27"/>
    </row>
  </sheetData>
  <mergeCells count="10">
    <mergeCell ref="D26:F26"/>
    <mergeCell ref="D27:F27"/>
    <mergeCell ref="D33:F33"/>
    <mergeCell ref="D34:F34"/>
    <mergeCell ref="A5:F5"/>
    <mergeCell ref="A6:F6"/>
    <mergeCell ref="A7:F7"/>
    <mergeCell ref="A8:F8"/>
    <mergeCell ref="A9:H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2022-07-15T22:12:16Z</dcterms:created>
  <dcterms:modified xsi:type="dcterms:W3CDTF">2022-07-15T22:13:07Z</dcterms:modified>
</cp:coreProperties>
</file>