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OLIVER\ANALISIS DE NOMINAS\OAI\"/>
    </mc:Choice>
  </mc:AlternateContent>
  <xr:revisionPtr revIDLastSave="0" documentId="13_ncr:1_{4E6735B9-04AD-4362-A99F-8360F686BEA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Hoja1" sheetId="11" r:id="rId1"/>
    <sheet name="Hoja2" sheetId="10" state="hidden" r:id="rId2"/>
  </sheets>
  <definedNames>
    <definedName name="_xlnm._FilterDatabase" localSheetId="0" hidden="1">Hoja1!$A$8:$O$871</definedName>
    <definedName name="Años">Hoja2!$J$4:$J$5</definedName>
    <definedName name="_xlnm.Print_Area" localSheetId="0">Hoja1!$D$8:$O$8</definedName>
    <definedName name="Meses">Hoja2!$K$4:$K$15</definedName>
    <definedName name="Reg_0">Hoja2!$G$4:$G$39</definedName>
    <definedName name="Reg_1">Hoja2!$G$40:$G$54</definedName>
    <definedName name="Reg_2">Hoja2!$G$55:$G$86</definedName>
    <definedName name="Reg_3">Hoja2!$G$87:$G$108</definedName>
    <definedName name="Reg_4">Hoja2!$G$109:$G$124</definedName>
    <definedName name="Reg_5">Hoja2!$G$125:$G$142</definedName>
    <definedName name="Reg_6">Hoja2!$G$143:$G$155</definedName>
    <definedName name="Reg_7">Hoja2!$G$156:$G$172</definedName>
    <definedName name="Reg_8">Hoja2!$G$173:$G$189</definedName>
    <definedName name="Reg0">Hoja2!$G$4:$G$39</definedName>
    <definedName name="Regiones">Hoja2!$C$4:$C$12</definedName>
    <definedName name="Sexos">Hoja2!$B$4:$B$5</definedName>
    <definedName name="_xlnm.Print_Titles" localSheetId="0">Hoja1!$8:$8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572" i="11" l="1"/>
  <c r="M571" i="11"/>
  <c r="M570" i="11"/>
  <c r="K572" i="11"/>
  <c r="O572" i="11" s="1"/>
  <c r="K571" i="11"/>
  <c r="O571" i="11" s="1"/>
  <c r="K570" i="11"/>
  <c r="O570" i="11" s="1"/>
  <c r="K411" i="11" l="1"/>
  <c r="M411" i="11"/>
  <c r="K412" i="11"/>
  <c r="M412" i="11"/>
  <c r="K565" i="11"/>
  <c r="M565" i="11"/>
  <c r="K312" i="11"/>
  <c r="M312" i="11"/>
  <c r="K313" i="11"/>
  <c r="M313" i="11"/>
  <c r="K314" i="11"/>
  <c r="M314" i="11"/>
  <c r="K315" i="11"/>
  <c r="M315" i="11"/>
  <c r="K586" i="11"/>
  <c r="M586" i="11"/>
  <c r="K567" i="11"/>
  <c r="M567" i="11"/>
  <c r="K561" i="11"/>
  <c r="M561" i="11"/>
  <c r="K317" i="11"/>
  <c r="M317" i="11"/>
  <c r="K318" i="11"/>
  <c r="M318" i="11"/>
  <c r="K319" i="11"/>
  <c r="M319" i="11"/>
  <c r="K564" i="11"/>
  <c r="M564" i="11"/>
  <c r="K316" i="11"/>
  <c r="M316" i="11"/>
  <c r="K800" i="11"/>
  <c r="M800" i="11"/>
  <c r="K801" i="11"/>
  <c r="M801" i="11"/>
  <c r="K802" i="11"/>
  <c r="M802" i="11"/>
  <c r="K687" i="11"/>
  <c r="M687" i="11"/>
  <c r="M373" i="11"/>
  <c r="K373" i="11"/>
  <c r="O693" i="11"/>
  <c r="O692" i="11"/>
  <c r="O691" i="11"/>
  <c r="O690" i="11"/>
  <c r="O689" i="11"/>
  <c r="M688" i="11"/>
  <c r="K688" i="11"/>
  <c r="O319" i="11" l="1"/>
  <c r="O411" i="11"/>
  <c r="O800" i="11"/>
  <c r="O412" i="11"/>
  <c r="O801" i="11"/>
  <c r="O567" i="11"/>
  <c r="O318" i="11"/>
  <c r="O586" i="11"/>
  <c r="O802" i="11"/>
  <c r="O316" i="11"/>
  <c r="O561" i="11"/>
  <c r="O315" i="11"/>
  <c r="O313" i="11"/>
  <c r="O565" i="11"/>
  <c r="O687" i="11"/>
  <c r="O564" i="11"/>
  <c r="O317" i="11"/>
  <c r="O314" i="11"/>
  <c r="O312" i="11"/>
  <c r="O373" i="11"/>
  <c r="O688" i="11"/>
  <c r="K305" i="11"/>
  <c r="M305" i="11"/>
  <c r="K306" i="11"/>
  <c r="M306" i="11"/>
  <c r="K307" i="11"/>
  <c r="M307" i="11"/>
  <c r="K308" i="11"/>
  <c r="M308" i="11"/>
  <c r="K309" i="11"/>
  <c r="M309" i="11"/>
  <c r="K310" i="11"/>
  <c r="M310" i="11"/>
  <c r="K311" i="11"/>
  <c r="M311" i="11"/>
  <c r="K566" i="11"/>
  <c r="M566" i="11"/>
  <c r="K568" i="11"/>
  <c r="M568" i="11"/>
  <c r="K569" i="11"/>
  <c r="M569" i="11"/>
  <c r="K26" i="11"/>
  <c r="M26" i="11"/>
  <c r="K132" i="11"/>
  <c r="M132" i="11"/>
  <c r="K133" i="11"/>
  <c r="M133" i="11"/>
  <c r="K147" i="11"/>
  <c r="M147" i="11"/>
  <c r="K95" i="11"/>
  <c r="O95" i="11" s="1"/>
  <c r="K96" i="11"/>
  <c r="M134" i="11"/>
  <c r="K134" i="11"/>
  <c r="K135" i="11"/>
  <c r="M135" i="11"/>
  <c r="K136" i="11"/>
  <c r="M136" i="11"/>
  <c r="K137" i="11"/>
  <c r="M137" i="11"/>
  <c r="K440" i="11"/>
  <c r="M440" i="11"/>
  <c r="K441" i="11"/>
  <c r="M441" i="11"/>
  <c r="K442" i="11"/>
  <c r="M442" i="11"/>
  <c r="M742" i="11"/>
  <c r="K742" i="11"/>
  <c r="M741" i="11"/>
  <c r="K741" i="11"/>
  <c r="K56" i="11"/>
  <c r="M56" i="11"/>
  <c r="M620" i="11"/>
  <c r="K620" i="11"/>
  <c r="M374" i="11"/>
  <c r="K374" i="11"/>
  <c r="M375" i="11"/>
  <c r="K375" i="11"/>
  <c r="M107" i="11"/>
  <c r="K107" i="11"/>
  <c r="L699" i="11"/>
  <c r="K699" i="11"/>
  <c r="M699" i="11"/>
  <c r="O694" i="11"/>
  <c r="O695" i="11"/>
  <c r="M86" i="11"/>
  <c r="K86" i="11"/>
  <c r="M498" i="11"/>
  <c r="K498" i="11"/>
  <c r="M423" i="11"/>
  <c r="K423" i="11"/>
  <c r="M380" i="11"/>
  <c r="K380" i="11"/>
  <c r="K90" i="11"/>
  <c r="M90" i="11"/>
  <c r="K55" i="11"/>
  <c r="M55" i="11"/>
  <c r="M727" i="11"/>
  <c r="K727" i="11"/>
  <c r="K683" i="11"/>
  <c r="M683" i="11"/>
  <c r="M60" i="11"/>
  <c r="K60" i="11"/>
  <c r="K477" i="11"/>
  <c r="M477" i="11"/>
  <c r="M406" i="11"/>
  <c r="K406" i="11"/>
  <c r="M96" i="11"/>
  <c r="K446" i="11"/>
  <c r="O446" i="11" s="1"/>
  <c r="K445" i="11"/>
  <c r="M445" i="11"/>
  <c r="K427" i="11"/>
  <c r="M427" i="11"/>
  <c r="M11" i="11"/>
  <c r="M12" i="11"/>
  <c r="M13" i="11"/>
  <c r="M14" i="11"/>
  <c r="M15" i="11"/>
  <c r="M16" i="11"/>
  <c r="M17" i="11"/>
  <c r="M18" i="11"/>
  <c r="M19" i="11"/>
  <c r="M20" i="11"/>
  <c r="M21" i="11"/>
  <c r="M22" i="11"/>
  <c r="M23" i="11"/>
  <c r="M24" i="11"/>
  <c r="M25" i="11"/>
  <c r="M27" i="11"/>
  <c r="M28" i="11"/>
  <c r="M29" i="11"/>
  <c r="M30" i="11"/>
  <c r="M31" i="11"/>
  <c r="M32" i="11"/>
  <c r="M33" i="11"/>
  <c r="M34" i="11"/>
  <c r="M35" i="11"/>
  <c r="M36" i="11"/>
  <c r="M37" i="11"/>
  <c r="M38" i="11"/>
  <c r="M39" i="11"/>
  <c r="M40" i="11"/>
  <c r="M41" i="11"/>
  <c r="M42" i="11"/>
  <c r="M43" i="11"/>
  <c r="M44" i="11"/>
  <c r="M45" i="11"/>
  <c r="M46" i="11"/>
  <c r="M47" i="11"/>
  <c r="M48" i="11"/>
  <c r="M49" i="11"/>
  <c r="M50" i="11"/>
  <c r="M51" i="11"/>
  <c r="M52" i="11"/>
  <c r="M53" i="11"/>
  <c r="M54" i="11"/>
  <c r="M57" i="11"/>
  <c r="M58" i="11"/>
  <c r="M59" i="11"/>
  <c r="M61" i="11"/>
  <c r="M62" i="11"/>
  <c r="M63" i="11"/>
  <c r="M10" i="11"/>
  <c r="M64" i="11"/>
  <c r="M65" i="11"/>
  <c r="M66" i="11"/>
  <c r="M67" i="11"/>
  <c r="M68" i="11"/>
  <c r="M69" i="11"/>
  <c r="M70" i="11"/>
  <c r="M71" i="11"/>
  <c r="M72" i="11"/>
  <c r="M73" i="11"/>
  <c r="M74" i="11"/>
  <c r="M75" i="11"/>
  <c r="M76" i="11"/>
  <c r="M77" i="11"/>
  <c r="M78" i="11"/>
  <c r="M79" i="11"/>
  <c r="M80" i="11"/>
  <c r="M81" i="11"/>
  <c r="M82" i="11"/>
  <c r="M83" i="11"/>
  <c r="M84" i="11"/>
  <c r="M85" i="11"/>
  <c r="M87" i="11"/>
  <c r="M88" i="11"/>
  <c r="M89" i="11"/>
  <c r="M91" i="11"/>
  <c r="M92" i="11"/>
  <c r="M93" i="11"/>
  <c r="M94" i="11"/>
  <c r="M97" i="11"/>
  <c r="M98" i="11"/>
  <c r="M99" i="11"/>
  <c r="M100" i="11"/>
  <c r="M101" i="11"/>
  <c r="M102" i="11"/>
  <c r="M103" i="11"/>
  <c r="M104" i="11"/>
  <c r="M105" i="11"/>
  <c r="M106" i="11"/>
  <c r="M108" i="11"/>
  <c r="M109" i="11"/>
  <c r="M110" i="11"/>
  <c r="M111" i="11"/>
  <c r="M112" i="11"/>
  <c r="M113" i="11"/>
  <c r="M114" i="11"/>
  <c r="M115" i="11"/>
  <c r="M116" i="11"/>
  <c r="M117" i="11"/>
  <c r="M118" i="11"/>
  <c r="M119" i="11"/>
  <c r="M120" i="11"/>
  <c r="M121" i="11"/>
  <c r="M122" i="11"/>
  <c r="M123" i="11"/>
  <c r="M124" i="11"/>
  <c r="M125" i="11"/>
  <c r="M126" i="11"/>
  <c r="M127" i="11"/>
  <c r="M128" i="11"/>
  <c r="M129" i="11"/>
  <c r="M130" i="11"/>
  <c r="M131" i="11"/>
  <c r="M138" i="11"/>
  <c r="M139" i="11"/>
  <c r="M140" i="11"/>
  <c r="M141" i="11"/>
  <c r="M142" i="11"/>
  <c r="M143" i="11"/>
  <c r="M144" i="11"/>
  <c r="M145" i="11"/>
  <c r="M146" i="11"/>
  <c r="M148" i="11"/>
  <c r="M149" i="11"/>
  <c r="M150" i="11"/>
  <c r="M151" i="11"/>
  <c r="M152" i="11"/>
  <c r="M153" i="11"/>
  <c r="M154" i="11"/>
  <c r="M155" i="11"/>
  <c r="M156" i="11"/>
  <c r="M157" i="11"/>
  <c r="M158" i="11"/>
  <c r="M159" i="11"/>
  <c r="M160" i="11"/>
  <c r="M161" i="11"/>
  <c r="M162" i="11"/>
  <c r="M163" i="11"/>
  <c r="M164" i="11"/>
  <c r="M165" i="11"/>
  <c r="M166" i="11"/>
  <c r="M167" i="11"/>
  <c r="M168" i="11"/>
  <c r="M169" i="11"/>
  <c r="M170" i="11"/>
  <c r="M171" i="11"/>
  <c r="M172" i="11"/>
  <c r="M173" i="11"/>
  <c r="M174" i="11"/>
  <c r="M175" i="11"/>
  <c r="M176" i="11"/>
  <c r="M177" i="11"/>
  <c r="M178" i="11"/>
  <c r="M179" i="11"/>
  <c r="M180" i="11"/>
  <c r="M181" i="11"/>
  <c r="M182" i="11"/>
  <c r="M183" i="11"/>
  <c r="M184" i="11"/>
  <c r="M185" i="11"/>
  <c r="M186" i="11"/>
  <c r="M187" i="11"/>
  <c r="M188" i="11"/>
  <c r="M189" i="11"/>
  <c r="M190" i="11"/>
  <c r="M191" i="11"/>
  <c r="M192" i="11"/>
  <c r="M193" i="11"/>
  <c r="M194" i="11"/>
  <c r="M195" i="11"/>
  <c r="M196" i="11"/>
  <c r="M197" i="11"/>
  <c r="M198" i="11"/>
  <c r="M199" i="11"/>
  <c r="M200" i="11"/>
  <c r="M201" i="11"/>
  <c r="M202" i="11"/>
  <c r="M203" i="11"/>
  <c r="M204" i="11"/>
  <c r="M205" i="11"/>
  <c r="M206" i="11"/>
  <c r="M207" i="11"/>
  <c r="M208" i="11"/>
  <c r="M209" i="11"/>
  <c r="M210" i="11"/>
  <c r="M211" i="11"/>
  <c r="M212" i="11"/>
  <c r="M213" i="11"/>
  <c r="M214" i="11"/>
  <c r="M215" i="11"/>
  <c r="M216" i="11"/>
  <c r="M217" i="11"/>
  <c r="M218" i="11"/>
  <c r="M219" i="11"/>
  <c r="M220" i="11"/>
  <c r="M221" i="11"/>
  <c r="M222" i="11"/>
  <c r="M223" i="11"/>
  <c r="M224" i="11"/>
  <c r="M225" i="11"/>
  <c r="M226" i="11"/>
  <c r="M227" i="11"/>
  <c r="M228" i="11"/>
  <c r="M229" i="11"/>
  <c r="M230" i="11"/>
  <c r="M231" i="11"/>
  <c r="M232" i="11"/>
  <c r="M233" i="11"/>
  <c r="M234" i="11"/>
  <c r="M235" i="11"/>
  <c r="M236" i="11"/>
  <c r="M237" i="11"/>
  <c r="M238" i="11"/>
  <c r="M239" i="11"/>
  <c r="M240" i="11"/>
  <c r="M241" i="11"/>
  <c r="M242" i="11"/>
  <c r="M243" i="11"/>
  <c r="M244" i="11"/>
  <c r="M245" i="11"/>
  <c r="M246" i="11"/>
  <c r="M247" i="11"/>
  <c r="M248" i="11"/>
  <c r="M249" i="11"/>
  <c r="M250" i="11"/>
  <c r="M251" i="11"/>
  <c r="M252" i="11"/>
  <c r="M253" i="11"/>
  <c r="M254" i="11"/>
  <c r="M255" i="11"/>
  <c r="M256" i="11"/>
  <c r="M257" i="11"/>
  <c r="M258" i="11"/>
  <c r="M259" i="11"/>
  <c r="M260" i="11"/>
  <c r="M261" i="11"/>
  <c r="M262" i="11"/>
  <c r="M263" i="11"/>
  <c r="M264" i="11"/>
  <c r="M265" i="11"/>
  <c r="M266" i="11"/>
  <c r="M267" i="11"/>
  <c r="M268" i="11"/>
  <c r="M269" i="11"/>
  <c r="M270" i="11"/>
  <c r="M271" i="11"/>
  <c r="M272" i="11"/>
  <c r="M273" i="11"/>
  <c r="M274" i="11"/>
  <c r="M275" i="11"/>
  <c r="M276" i="11"/>
  <c r="M277" i="11"/>
  <c r="M278" i="11"/>
  <c r="M279" i="11"/>
  <c r="M280" i="11"/>
  <c r="M281" i="11"/>
  <c r="M282" i="11"/>
  <c r="M283" i="11"/>
  <c r="M284" i="11"/>
  <c r="M285" i="11"/>
  <c r="M286" i="11"/>
  <c r="M287" i="11"/>
  <c r="M288" i="11"/>
  <c r="M289" i="11"/>
  <c r="M290" i="11"/>
  <c r="M291" i="11"/>
  <c r="M292" i="11"/>
  <c r="M293" i="11"/>
  <c r="M294" i="11"/>
  <c r="M295" i="11"/>
  <c r="M296" i="11"/>
  <c r="M297" i="11"/>
  <c r="M298" i="11"/>
  <c r="M299" i="11"/>
  <c r="M300" i="11"/>
  <c r="M301" i="11"/>
  <c r="M302" i="11"/>
  <c r="M303" i="11"/>
  <c r="M304" i="11"/>
  <c r="M623" i="11"/>
  <c r="M320" i="11"/>
  <c r="M321" i="11"/>
  <c r="M322" i="11"/>
  <c r="M323" i="11"/>
  <c r="M324" i="11"/>
  <c r="M325" i="11"/>
  <c r="M326" i="11"/>
  <c r="M327" i="11"/>
  <c r="M328" i="11"/>
  <c r="M329" i="11"/>
  <c r="M330" i="11"/>
  <c r="M331" i="11"/>
  <c r="M332" i="11"/>
  <c r="M333" i="11"/>
  <c r="M334" i="11"/>
  <c r="M335" i="11"/>
  <c r="M336" i="11"/>
  <c r="M337" i="11"/>
  <c r="M338" i="11"/>
  <c r="M339" i="11"/>
  <c r="M340" i="11"/>
  <c r="M341" i="11"/>
  <c r="M342" i="11"/>
  <c r="M343" i="11"/>
  <c r="M344" i="11"/>
  <c r="M345" i="11"/>
  <c r="M346" i="11"/>
  <c r="M347" i="11"/>
  <c r="M348" i="11"/>
  <c r="M349" i="11"/>
  <c r="M350" i="11"/>
  <c r="M351" i="11"/>
  <c r="M352" i="11"/>
  <c r="M353" i="11"/>
  <c r="M354" i="11"/>
  <c r="M355" i="11"/>
  <c r="M356" i="11"/>
  <c r="M357" i="11"/>
  <c r="M358" i="11"/>
  <c r="M359" i="11"/>
  <c r="M360" i="11"/>
  <c r="M361" i="11"/>
  <c r="M362" i="11"/>
  <c r="M363" i="11"/>
  <c r="M364" i="11"/>
  <c r="M365" i="11"/>
  <c r="M366" i="11"/>
  <c r="M367" i="11"/>
  <c r="M368" i="11"/>
  <c r="M369" i="11"/>
  <c r="M370" i="11"/>
  <c r="M371" i="11"/>
  <c r="M372" i="11"/>
  <c r="M376" i="11"/>
  <c r="M377" i="11"/>
  <c r="M378" i="11"/>
  <c r="M379" i="11"/>
  <c r="M381" i="11"/>
  <c r="M382" i="11"/>
  <c r="M383" i="11"/>
  <c r="M384" i="11"/>
  <c r="M385" i="11"/>
  <c r="M386" i="11"/>
  <c r="M387" i="11"/>
  <c r="M388" i="11"/>
  <c r="M389" i="11"/>
  <c r="M390" i="11"/>
  <c r="M391" i="11"/>
  <c r="M392" i="11"/>
  <c r="M393" i="11"/>
  <c r="M394" i="11"/>
  <c r="M395" i="11"/>
  <c r="M396" i="11"/>
  <c r="M397" i="11"/>
  <c r="M398" i="11"/>
  <c r="M399" i="11"/>
  <c r="M400" i="11"/>
  <c r="M401" i="11"/>
  <c r="M402" i="11"/>
  <c r="M403" i="11"/>
  <c r="M404" i="11"/>
  <c r="M405" i="11"/>
  <c r="M407" i="11"/>
  <c r="M408" i="11"/>
  <c r="M409" i="11"/>
  <c r="M410" i="11"/>
  <c r="M413" i="11"/>
  <c r="M414" i="11"/>
  <c r="M415" i="11"/>
  <c r="M416" i="11"/>
  <c r="M417" i="11"/>
  <c r="M418" i="11"/>
  <c r="M419" i="11"/>
  <c r="M420" i="11"/>
  <c r="M421" i="11"/>
  <c r="M422" i="11"/>
  <c r="M424" i="11"/>
  <c r="M425" i="11"/>
  <c r="M426" i="11"/>
  <c r="M428" i="11"/>
  <c r="M429" i="11"/>
  <c r="M430" i="11"/>
  <c r="M431" i="11"/>
  <c r="M432" i="11"/>
  <c r="M433" i="11"/>
  <c r="M434" i="11"/>
  <c r="M435" i="11"/>
  <c r="M436" i="11"/>
  <c r="M437" i="11"/>
  <c r="M438" i="11"/>
  <c r="M439" i="11"/>
  <c r="M443" i="11"/>
  <c r="M444" i="11"/>
  <c r="M447" i="11"/>
  <c r="M448" i="11"/>
  <c r="M449" i="11"/>
  <c r="M450" i="11"/>
  <c r="M451" i="11"/>
  <c r="M452" i="11"/>
  <c r="M453" i="11"/>
  <c r="M454" i="11"/>
  <c r="M455" i="11"/>
  <c r="M456" i="11"/>
  <c r="M457" i="11"/>
  <c r="M458" i="11"/>
  <c r="M459" i="11"/>
  <c r="M460" i="11"/>
  <c r="M461" i="11"/>
  <c r="M462" i="11"/>
  <c r="M463" i="11"/>
  <c r="M464" i="11"/>
  <c r="M465" i="11"/>
  <c r="M466" i="11"/>
  <c r="M467" i="11"/>
  <c r="M468" i="11"/>
  <c r="M469" i="11"/>
  <c r="M470" i="11"/>
  <c r="M471" i="11"/>
  <c r="M472" i="11"/>
  <c r="M473" i="11"/>
  <c r="M474" i="11"/>
  <c r="M475" i="11"/>
  <c r="M476" i="11"/>
  <c r="M478" i="11"/>
  <c r="M479" i="11"/>
  <c r="M480" i="11"/>
  <c r="M481" i="11"/>
  <c r="M482" i="11"/>
  <c r="M483" i="11"/>
  <c r="M484" i="11"/>
  <c r="M485" i="11"/>
  <c r="M486" i="11"/>
  <c r="M487" i="11"/>
  <c r="M488" i="11"/>
  <c r="M489" i="11"/>
  <c r="M490" i="11"/>
  <c r="M491" i="11"/>
  <c r="M492" i="11"/>
  <c r="M493" i="11"/>
  <c r="M494" i="11"/>
  <c r="M495" i="11"/>
  <c r="M496" i="11"/>
  <c r="M497" i="11"/>
  <c r="M499" i="11"/>
  <c r="M500" i="11"/>
  <c r="M501" i="11"/>
  <c r="M502" i="11"/>
  <c r="M503" i="11"/>
  <c r="M504" i="11"/>
  <c r="M505" i="11"/>
  <c r="M506" i="11"/>
  <c r="M507" i="11"/>
  <c r="M508" i="11"/>
  <c r="M509" i="11"/>
  <c r="M510" i="11"/>
  <c r="M511" i="11"/>
  <c r="M512" i="11"/>
  <c r="M513" i="11"/>
  <c r="M514" i="11"/>
  <c r="M515" i="11"/>
  <c r="M516" i="11"/>
  <c r="M517" i="11"/>
  <c r="M518" i="11"/>
  <c r="M519" i="11"/>
  <c r="M520" i="11"/>
  <c r="M521" i="11"/>
  <c r="M522" i="11"/>
  <c r="M523" i="11"/>
  <c r="M524" i="11"/>
  <c r="M525" i="11"/>
  <c r="M526" i="11"/>
  <c r="M527" i="11"/>
  <c r="M528" i="11"/>
  <c r="M529" i="11"/>
  <c r="M530" i="11"/>
  <c r="M531" i="11"/>
  <c r="M532" i="11"/>
  <c r="M533" i="11"/>
  <c r="M534" i="11"/>
  <c r="M535" i="11"/>
  <c r="M536" i="11"/>
  <c r="M537" i="11"/>
  <c r="M538" i="11"/>
  <c r="M539" i="11"/>
  <c r="M540" i="11"/>
  <c r="M541" i="11"/>
  <c r="M542" i="11"/>
  <c r="M543" i="11"/>
  <c r="M544" i="11"/>
  <c r="M545" i="11"/>
  <c r="M546" i="11"/>
  <c r="M547" i="11"/>
  <c r="M548" i="11"/>
  <c r="M549" i="11"/>
  <c r="M550" i="11"/>
  <c r="M551" i="11"/>
  <c r="M552" i="11"/>
  <c r="M553" i="11"/>
  <c r="M554" i="11"/>
  <c r="M555" i="11"/>
  <c r="M556" i="11"/>
  <c r="M557" i="11"/>
  <c r="M558" i="11"/>
  <c r="M559" i="11"/>
  <c r="M560" i="11"/>
  <c r="M562" i="11"/>
  <c r="M563" i="11"/>
  <c r="M573" i="11"/>
  <c r="M574" i="11"/>
  <c r="M575" i="11"/>
  <c r="M576" i="11"/>
  <c r="M577" i="11"/>
  <c r="M578" i="11"/>
  <c r="M579" i="11"/>
  <c r="M580" i="11"/>
  <c r="M581" i="11"/>
  <c r="M582" i="11"/>
  <c r="M583" i="11"/>
  <c r="M584" i="11"/>
  <c r="M585" i="11"/>
  <c r="M587" i="11"/>
  <c r="M588" i="11"/>
  <c r="M589" i="11"/>
  <c r="M590" i="11"/>
  <c r="M591" i="11"/>
  <c r="M592" i="11"/>
  <c r="M593" i="11"/>
  <c r="M594" i="11"/>
  <c r="M595" i="11"/>
  <c r="M596" i="11"/>
  <c r="M597" i="11"/>
  <c r="M598" i="11"/>
  <c r="M599" i="11"/>
  <c r="M600" i="11"/>
  <c r="M601" i="11"/>
  <c r="M602" i="11"/>
  <c r="M603" i="11"/>
  <c r="M604" i="11"/>
  <c r="M605" i="11"/>
  <c r="M606" i="11"/>
  <c r="M607" i="11"/>
  <c r="M608" i="11"/>
  <c r="M609" i="11"/>
  <c r="M610" i="11"/>
  <c r="M611" i="11"/>
  <c r="M612" i="11"/>
  <c r="M613" i="11"/>
  <c r="M614" i="11"/>
  <c r="M615" i="11"/>
  <c r="M616" i="11"/>
  <c r="M617" i="11"/>
  <c r="M618" i="11"/>
  <c r="M619" i="11"/>
  <c r="M621" i="11"/>
  <c r="M622" i="11"/>
  <c r="M624" i="11"/>
  <c r="M625" i="11"/>
  <c r="M626" i="11"/>
  <c r="M627" i="11"/>
  <c r="M628" i="11"/>
  <c r="M629" i="11"/>
  <c r="M630" i="11"/>
  <c r="M631" i="11"/>
  <c r="M632" i="11"/>
  <c r="M633" i="11"/>
  <c r="M634" i="11"/>
  <c r="M635" i="11"/>
  <c r="M636" i="11"/>
  <c r="M637" i="11"/>
  <c r="M638" i="11"/>
  <c r="M639" i="11"/>
  <c r="M640" i="11"/>
  <c r="M641" i="11"/>
  <c r="M642" i="11"/>
  <c r="M643" i="11"/>
  <c r="M644" i="11"/>
  <c r="M645" i="11"/>
  <c r="M647" i="11"/>
  <c r="M648" i="11"/>
  <c r="M646" i="11"/>
  <c r="M649" i="11"/>
  <c r="M650" i="11"/>
  <c r="M651" i="11"/>
  <c r="M652" i="11"/>
  <c r="M653" i="11"/>
  <c r="M654" i="11"/>
  <c r="M655" i="11"/>
  <c r="M656" i="11"/>
  <c r="M657" i="11"/>
  <c r="M658" i="11"/>
  <c r="M659" i="11"/>
  <c r="M660" i="11"/>
  <c r="M661" i="11"/>
  <c r="M662" i="11"/>
  <c r="M663" i="11"/>
  <c r="M664" i="11"/>
  <c r="M665" i="11"/>
  <c r="M666" i="11"/>
  <c r="M667" i="11"/>
  <c r="M668" i="11"/>
  <c r="M669" i="11"/>
  <c r="M670" i="11"/>
  <c r="M671" i="11"/>
  <c r="M672" i="11"/>
  <c r="M673" i="11"/>
  <c r="M674" i="11"/>
  <c r="M675" i="11"/>
  <c r="M676" i="11"/>
  <c r="M677" i="11"/>
  <c r="M678" i="11"/>
  <c r="M679" i="11"/>
  <c r="M680" i="11"/>
  <c r="M681" i="11"/>
  <c r="M682" i="11"/>
  <c r="M684" i="11"/>
  <c r="M685" i="11"/>
  <c r="M686" i="11"/>
  <c r="M696" i="11"/>
  <c r="M697" i="11"/>
  <c r="M698" i="11"/>
  <c r="M700" i="11"/>
  <c r="M701" i="11"/>
  <c r="M702" i="11"/>
  <c r="M703" i="11"/>
  <c r="M704" i="11"/>
  <c r="M705" i="11"/>
  <c r="M706" i="11"/>
  <c r="M707" i="11"/>
  <c r="M708" i="11"/>
  <c r="M709" i="11"/>
  <c r="M710" i="11"/>
  <c r="M711" i="11"/>
  <c r="M712" i="11"/>
  <c r="M713" i="11"/>
  <c r="M714" i="11"/>
  <c r="M715" i="11"/>
  <c r="M716" i="11"/>
  <c r="M717" i="11"/>
  <c r="M718" i="11"/>
  <c r="M719" i="11"/>
  <c r="M720" i="11"/>
  <c r="M721" i="11"/>
  <c r="M722" i="11"/>
  <c r="M723" i="11"/>
  <c r="M724" i="11"/>
  <c r="M725" i="11"/>
  <c r="M726" i="11"/>
  <c r="M728" i="11"/>
  <c r="M729" i="11"/>
  <c r="M730" i="11"/>
  <c r="M731" i="11"/>
  <c r="M732" i="11"/>
  <c r="M733" i="11"/>
  <c r="M734" i="11"/>
  <c r="M735" i="11"/>
  <c r="M736" i="11"/>
  <c r="M737" i="11"/>
  <c r="M738" i="11"/>
  <c r="M739" i="11"/>
  <c r="M740" i="11"/>
  <c r="M743" i="11"/>
  <c r="M744" i="11"/>
  <c r="M745" i="11"/>
  <c r="M746" i="11"/>
  <c r="M747" i="11"/>
  <c r="M748" i="11"/>
  <c r="M749" i="11"/>
  <c r="M750" i="11"/>
  <c r="M751" i="11"/>
  <c r="M752" i="11"/>
  <c r="M753" i="11"/>
  <c r="M754" i="11"/>
  <c r="M755" i="11"/>
  <c r="M756" i="11"/>
  <c r="M757" i="11"/>
  <c r="M758" i="11"/>
  <c r="M759" i="11"/>
  <c r="M760" i="11"/>
  <c r="M761" i="11"/>
  <c r="M762" i="11"/>
  <c r="M763" i="11"/>
  <c r="M764" i="11"/>
  <c r="M765" i="11"/>
  <c r="M766" i="11"/>
  <c r="M767" i="11"/>
  <c r="M768" i="11"/>
  <c r="M769" i="11"/>
  <c r="M770" i="11"/>
  <c r="M771" i="11"/>
  <c r="M772" i="11"/>
  <c r="M773" i="11"/>
  <c r="M774" i="11"/>
  <c r="M775" i="11"/>
  <c r="M776" i="11"/>
  <c r="M777" i="11"/>
  <c r="M778" i="11"/>
  <c r="M779" i="11"/>
  <c r="M780" i="11"/>
  <c r="M781" i="11"/>
  <c r="M782" i="11"/>
  <c r="M783" i="11"/>
  <c r="M784" i="11"/>
  <c r="M785" i="11"/>
  <c r="M786" i="11"/>
  <c r="M787" i="11"/>
  <c r="M788" i="11"/>
  <c r="M789" i="11"/>
  <c r="M790" i="11"/>
  <c r="M791" i="11"/>
  <c r="M792" i="11"/>
  <c r="M793" i="11"/>
  <c r="M794" i="11"/>
  <c r="M795" i="11"/>
  <c r="M796" i="11"/>
  <c r="M797" i="11"/>
  <c r="M798" i="11"/>
  <c r="M799" i="11"/>
  <c r="M803" i="11"/>
  <c r="M804" i="11"/>
  <c r="M805" i="11"/>
  <c r="M806" i="11"/>
  <c r="M807" i="11"/>
  <c r="M808" i="11"/>
  <c r="M809" i="11"/>
  <c r="M810" i="11"/>
  <c r="M811" i="11"/>
  <c r="M812" i="11"/>
  <c r="M813" i="11"/>
  <c r="M814" i="11"/>
  <c r="M815" i="11"/>
  <c r="M816" i="11"/>
  <c r="M817" i="11"/>
  <c r="M818" i="11"/>
  <c r="M819" i="11"/>
  <c r="M820" i="11"/>
  <c r="M821" i="11"/>
  <c r="M822" i="11"/>
  <c r="M823" i="11"/>
  <c r="M824" i="11"/>
  <c r="M825" i="11"/>
  <c r="M826" i="11"/>
  <c r="M827" i="11"/>
  <c r="M828" i="11"/>
  <c r="M829" i="11"/>
  <c r="M830" i="11"/>
  <c r="M831" i="11"/>
  <c r="M832" i="11"/>
  <c r="M833" i="11"/>
  <c r="M834" i="11"/>
  <c r="M835" i="11"/>
  <c r="M836" i="11"/>
  <c r="M837" i="11"/>
  <c r="M838" i="11"/>
  <c r="M839" i="11"/>
  <c r="M840" i="11"/>
  <c r="M841" i="11"/>
  <c r="M842" i="11"/>
  <c r="M843" i="11"/>
  <c r="M844" i="11"/>
  <c r="M845" i="11"/>
  <c r="M846" i="11"/>
  <c r="M847" i="11"/>
  <c r="M848" i="11"/>
  <c r="M849" i="11"/>
  <c r="M850" i="11"/>
  <c r="M851" i="11"/>
  <c r="M852" i="11"/>
  <c r="M853" i="11"/>
  <c r="M854" i="11"/>
  <c r="M855" i="11"/>
  <c r="M856" i="11"/>
  <c r="M857" i="11"/>
  <c r="M858" i="11"/>
  <c r="M859" i="11"/>
  <c r="M860" i="11"/>
  <c r="M861" i="11"/>
  <c r="M862" i="11"/>
  <c r="M863" i="11"/>
  <c r="M865" i="11"/>
  <c r="M866" i="11"/>
  <c r="M867" i="11"/>
  <c r="M868" i="11"/>
  <c r="M864" i="11"/>
  <c r="M869" i="11"/>
  <c r="M870" i="11"/>
  <c r="M871" i="11"/>
  <c r="K702" i="11"/>
  <c r="K703" i="11"/>
  <c r="K704" i="11"/>
  <c r="K705" i="11"/>
  <c r="K706" i="11"/>
  <c r="K707" i="11"/>
  <c r="K708" i="11"/>
  <c r="K709" i="11"/>
  <c r="K710" i="11"/>
  <c r="K711" i="11"/>
  <c r="K712" i="11"/>
  <c r="K713" i="11"/>
  <c r="K714" i="11"/>
  <c r="K715" i="11"/>
  <c r="K716" i="11"/>
  <c r="K717" i="11"/>
  <c r="K718" i="11"/>
  <c r="K719" i="11"/>
  <c r="K720" i="11"/>
  <c r="K721" i="11"/>
  <c r="K722" i="11"/>
  <c r="K723" i="11"/>
  <c r="K724" i="11"/>
  <c r="K725" i="11"/>
  <c r="K726" i="11"/>
  <c r="K728" i="11"/>
  <c r="K729" i="11"/>
  <c r="K730" i="11"/>
  <c r="K731" i="11"/>
  <c r="K732" i="11"/>
  <c r="K733" i="11"/>
  <c r="K734" i="11"/>
  <c r="K735" i="11"/>
  <c r="K736" i="11"/>
  <c r="K737" i="11"/>
  <c r="K738" i="11"/>
  <c r="K739" i="11"/>
  <c r="K740" i="11"/>
  <c r="K743" i="11"/>
  <c r="K744" i="11"/>
  <c r="K745" i="11"/>
  <c r="K746" i="11"/>
  <c r="K747" i="11"/>
  <c r="K748" i="11"/>
  <c r="K749" i="11"/>
  <c r="K750" i="11"/>
  <c r="K751" i="11"/>
  <c r="K752" i="11"/>
  <c r="K753" i="11"/>
  <c r="K754" i="11"/>
  <c r="K755" i="11"/>
  <c r="K756" i="11"/>
  <c r="K757" i="11"/>
  <c r="K758" i="11"/>
  <c r="K759" i="11"/>
  <c r="K760" i="11"/>
  <c r="K761" i="11"/>
  <c r="K762" i="11"/>
  <c r="K763" i="11"/>
  <c r="K764" i="11"/>
  <c r="K765" i="11"/>
  <c r="K766" i="11"/>
  <c r="K767" i="11"/>
  <c r="K768" i="11"/>
  <c r="K769" i="11"/>
  <c r="K770" i="11"/>
  <c r="K771" i="11"/>
  <c r="K772" i="11"/>
  <c r="K773" i="11"/>
  <c r="K774" i="11"/>
  <c r="K775" i="11"/>
  <c r="K776" i="11"/>
  <c r="K777" i="11"/>
  <c r="K778" i="11"/>
  <c r="K779" i="11"/>
  <c r="K780" i="11"/>
  <c r="K781" i="11"/>
  <c r="K782" i="11"/>
  <c r="K783" i="11"/>
  <c r="K784" i="11"/>
  <c r="K785" i="11"/>
  <c r="K786" i="11"/>
  <c r="K787" i="11"/>
  <c r="K788" i="11"/>
  <c r="K789" i="11"/>
  <c r="K790" i="11"/>
  <c r="K791" i="11"/>
  <c r="K792" i="11"/>
  <c r="K793" i="11"/>
  <c r="K794" i="11"/>
  <c r="K795" i="11"/>
  <c r="K796" i="11"/>
  <c r="K797" i="11"/>
  <c r="K798" i="11"/>
  <c r="K799" i="11"/>
  <c r="K803" i="11"/>
  <c r="K804" i="11"/>
  <c r="K805" i="11"/>
  <c r="K806" i="11"/>
  <c r="K807" i="11"/>
  <c r="K808" i="11"/>
  <c r="K809" i="11"/>
  <c r="K810" i="11"/>
  <c r="K811" i="11"/>
  <c r="K812" i="11"/>
  <c r="K813" i="11"/>
  <c r="K814" i="11"/>
  <c r="K815" i="11"/>
  <c r="K816" i="11"/>
  <c r="K817" i="11"/>
  <c r="K818" i="11"/>
  <c r="K819" i="11"/>
  <c r="K820" i="11"/>
  <c r="K821" i="11"/>
  <c r="K822" i="11"/>
  <c r="K823" i="11"/>
  <c r="K824" i="11"/>
  <c r="K825" i="11"/>
  <c r="K826" i="11"/>
  <c r="K827" i="11"/>
  <c r="K828" i="11"/>
  <c r="K829" i="11"/>
  <c r="K830" i="11"/>
  <c r="K831" i="11"/>
  <c r="K832" i="11"/>
  <c r="K833" i="11"/>
  <c r="K834" i="11"/>
  <c r="K835" i="11"/>
  <c r="K836" i="11"/>
  <c r="K837" i="11"/>
  <c r="K838" i="11"/>
  <c r="K839" i="11"/>
  <c r="K840" i="11"/>
  <c r="K841" i="11"/>
  <c r="K842" i="11"/>
  <c r="K843" i="11"/>
  <c r="K844" i="11"/>
  <c r="K845" i="11"/>
  <c r="K846" i="11"/>
  <c r="K847" i="11"/>
  <c r="K848" i="11"/>
  <c r="K849" i="11"/>
  <c r="K850" i="11"/>
  <c r="K851" i="11"/>
  <c r="K852" i="11"/>
  <c r="K853" i="11"/>
  <c r="K854" i="11"/>
  <c r="K855" i="11"/>
  <c r="K856" i="11"/>
  <c r="K857" i="11"/>
  <c r="K858" i="11"/>
  <c r="K859" i="11"/>
  <c r="K860" i="11"/>
  <c r="K861" i="11"/>
  <c r="K862" i="11"/>
  <c r="K863" i="11"/>
  <c r="K865" i="11"/>
  <c r="K866" i="11"/>
  <c r="K867" i="11"/>
  <c r="K868" i="11"/>
  <c r="K864" i="11"/>
  <c r="K869" i="11"/>
  <c r="K870" i="11"/>
  <c r="K871" i="11"/>
  <c r="K701" i="11"/>
  <c r="K11" i="11"/>
  <c r="K12" i="11"/>
  <c r="K13" i="11"/>
  <c r="K14" i="11"/>
  <c r="K15" i="11"/>
  <c r="K16" i="11"/>
  <c r="K17" i="11"/>
  <c r="K18" i="11"/>
  <c r="K19" i="11"/>
  <c r="K20" i="11"/>
  <c r="K21" i="11"/>
  <c r="K22" i="11"/>
  <c r="K23" i="11"/>
  <c r="K24" i="11"/>
  <c r="K25" i="11"/>
  <c r="K27" i="11"/>
  <c r="K28" i="11"/>
  <c r="K29" i="11"/>
  <c r="K30" i="11"/>
  <c r="K31" i="11"/>
  <c r="K32" i="11"/>
  <c r="K33" i="11"/>
  <c r="K34" i="11"/>
  <c r="K35" i="11"/>
  <c r="K36" i="11"/>
  <c r="K37" i="11"/>
  <c r="K38" i="11"/>
  <c r="K39" i="11"/>
  <c r="K40" i="11"/>
  <c r="K41" i="11"/>
  <c r="K42" i="11"/>
  <c r="K43" i="11"/>
  <c r="K44" i="11"/>
  <c r="K45" i="11"/>
  <c r="K46" i="11"/>
  <c r="K47" i="11"/>
  <c r="K48" i="11"/>
  <c r="K49" i="11"/>
  <c r="K50" i="11"/>
  <c r="K51" i="11"/>
  <c r="K52" i="11"/>
  <c r="K53" i="11"/>
  <c r="K54" i="11"/>
  <c r="K57" i="11"/>
  <c r="K58" i="11"/>
  <c r="K59" i="11"/>
  <c r="K61" i="11"/>
  <c r="K62" i="11"/>
  <c r="K63" i="11"/>
  <c r="K10" i="11"/>
  <c r="K64" i="11"/>
  <c r="K65" i="11"/>
  <c r="K66" i="11"/>
  <c r="K67" i="11"/>
  <c r="K68" i="11"/>
  <c r="K69" i="11"/>
  <c r="K70" i="11"/>
  <c r="K71" i="11"/>
  <c r="K72" i="11"/>
  <c r="K73" i="11"/>
  <c r="K74" i="11"/>
  <c r="K75" i="11"/>
  <c r="K76" i="11"/>
  <c r="K77" i="11"/>
  <c r="K78" i="11"/>
  <c r="K79" i="11"/>
  <c r="K80" i="11"/>
  <c r="K81" i="11"/>
  <c r="K82" i="11"/>
  <c r="K83" i="11"/>
  <c r="K84" i="11"/>
  <c r="K85" i="11"/>
  <c r="K87" i="11"/>
  <c r="K88" i="11"/>
  <c r="K89" i="11"/>
  <c r="K91" i="11"/>
  <c r="K92" i="11"/>
  <c r="K93" i="11"/>
  <c r="K94" i="11"/>
  <c r="K97" i="11"/>
  <c r="K98" i="11"/>
  <c r="K99" i="11"/>
  <c r="K100" i="11"/>
  <c r="K101" i="11"/>
  <c r="K102" i="11"/>
  <c r="K103" i="11"/>
  <c r="K104" i="11"/>
  <c r="K105" i="11"/>
  <c r="K106" i="11"/>
  <c r="K108" i="11"/>
  <c r="K109" i="11"/>
  <c r="K110" i="11"/>
  <c r="K111" i="11"/>
  <c r="K112" i="11"/>
  <c r="K113" i="11"/>
  <c r="K114" i="11"/>
  <c r="K115" i="11"/>
  <c r="K116" i="11"/>
  <c r="K117" i="11"/>
  <c r="K118" i="11"/>
  <c r="K119" i="11"/>
  <c r="K120" i="11"/>
  <c r="K121" i="11"/>
  <c r="K122" i="11"/>
  <c r="K123" i="11"/>
  <c r="K124" i="11"/>
  <c r="K125" i="11"/>
  <c r="K126" i="11"/>
  <c r="K127" i="11"/>
  <c r="K128" i="11"/>
  <c r="K129" i="11"/>
  <c r="K130" i="11"/>
  <c r="K131" i="11"/>
  <c r="K138" i="11"/>
  <c r="K139" i="11"/>
  <c r="K140" i="11"/>
  <c r="K141" i="11"/>
  <c r="K142" i="11"/>
  <c r="K143" i="11"/>
  <c r="K144" i="11"/>
  <c r="K145" i="11"/>
  <c r="K146" i="11"/>
  <c r="K148" i="11"/>
  <c r="K149" i="11"/>
  <c r="K150" i="11"/>
  <c r="K151" i="11"/>
  <c r="K152" i="11"/>
  <c r="K153" i="11"/>
  <c r="K154" i="11"/>
  <c r="K155" i="11"/>
  <c r="K156" i="11"/>
  <c r="K157" i="11"/>
  <c r="K158" i="11"/>
  <c r="K159" i="11"/>
  <c r="K160" i="11"/>
  <c r="K161" i="11"/>
  <c r="K162" i="11"/>
  <c r="K163" i="11"/>
  <c r="K164" i="11"/>
  <c r="K165" i="11"/>
  <c r="K166" i="11"/>
  <c r="K167" i="11"/>
  <c r="K168" i="11"/>
  <c r="K169" i="11"/>
  <c r="K170" i="11"/>
  <c r="K171" i="11"/>
  <c r="K172" i="11"/>
  <c r="K173" i="11"/>
  <c r="K174" i="11"/>
  <c r="K175" i="11"/>
  <c r="K176" i="11"/>
  <c r="K177" i="11"/>
  <c r="K178" i="11"/>
  <c r="K179" i="11"/>
  <c r="K180" i="11"/>
  <c r="K181" i="11"/>
  <c r="K182" i="11"/>
  <c r="K183" i="11"/>
  <c r="K184" i="11"/>
  <c r="K185" i="11"/>
  <c r="K186" i="11"/>
  <c r="K187" i="11"/>
  <c r="K188" i="11"/>
  <c r="K189" i="11"/>
  <c r="K190" i="11"/>
  <c r="K191" i="11"/>
  <c r="K192" i="11"/>
  <c r="K193" i="11"/>
  <c r="K194" i="11"/>
  <c r="K195" i="11"/>
  <c r="K196" i="11"/>
  <c r="K197" i="11"/>
  <c r="K198" i="11"/>
  <c r="K199" i="11"/>
  <c r="K200" i="11"/>
  <c r="K201" i="11"/>
  <c r="K202" i="11"/>
  <c r="K203" i="11"/>
  <c r="K204" i="11"/>
  <c r="K205" i="11"/>
  <c r="K206" i="11"/>
  <c r="K207" i="11"/>
  <c r="K208" i="11"/>
  <c r="K209" i="11"/>
  <c r="K210" i="11"/>
  <c r="K211" i="11"/>
  <c r="K212" i="11"/>
  <c r="K213" i="11"/>
  <c r="K214" i="11"/>
  <c r="K215" i="11"/>
  <c r="K216" i="11"/>
  <c r="K217" i="11"/>
  <c r="K218" i="11"/>
  <c r="K219" i="11"/>
  <c r="K220" i="11"/>
  <c r="K221" i="11"/>
  <c r="K222" i="11"/>
  <c r="K223" i="11"/>
  <c r="K224" i="11"/>
  <c r="K225" i="11"/>
  <c r="K226" i="11"/>
  <c r="K227" i="11"/>
  <c r="K228" i="11"/>
  <c r="K229" i="11"/>
  <c r="K230" i="11"/>
  <c r="K231" i="11"/>
  <c r="K232" i="11"/>
  <c r="K233" i="11"/>
  <c r="K234" i="11"/>
  <c r="K235" i="11"/>
  <c r="K236" i="11"/>
  <c r="K237" i="11"/>
  <c r="K238" i="11"/>
  <c r="K239" i="11"/>
  <c r="K240" i="11"/>
  <c r="K241" i="11"/>
  <c r="K242" i="11"/>
  <c r="K243" i="11"/>
  <c r="K244" i="11"/>
  <c r="K245" i="11"/>
  <c r="K246" i="11"/>
  <c r="K247" i="11"/>
  <c r="K248" i="11"/>
  <c r="K249" i="11"/>
  <c r="K250" i="11"/>
  <c r="K251" i="11"/>
  <c r="K252" i="11"/>
  <c r="K253" i="11"/>
  <c r="K254" i="11"/>
  <c r="K255" i="11"/>
  <c r="K256" i="11"/>
  <c r="K257" i="11"/>
  <c r="K258" i="11"/>
  <c r="K259" i="11"/>
  <c r="K260" i="11"/>
  <c r="K261" i="11"/>
  <c r="K262" i="11"/>
  <c r="K263" i="11"/>
  <c r="K264" i="11"/>
  <c r="K265" i="11"/>
  <c r="K266" i="11"/>
  <c r="K267" i="11"/>
  <c r="K268" i="11"/>
  <c r="K269" i="11"/>
  <c r="K270" i="11"/>
  <c r="K271" i="11"/>
  <c r="K272" i="11"/>
  <c r="K273" i="11"/>
  <c r="K274" i="11"/>
  <c r="K275" i="11"/>
  <c r="K276" i="11"/>
  <c r="K277" i="11"/>
  <c r="K278" i="11"/>
  <c r="K279" i="11"/>
  <c r="K280" i="11"/>
  <c r="K281" i="11"/>
  <c r="K282" i="11"/>
  <c r="K283" i="11"/>
  <c r="K284" i="11"/>
  <c r="K285" i="11"/>
  <c r="K286" i="11"/>
  <c r="K287" i="11"/>
  <c r="K288" i="11"/>
  <c r="K289" i="11"/>
  <c r="K290" i="11"/>
  <c r="K291" i="11"/>
  <c r="K292" i="11"/>
  <c r="K293" i="11"/>
  <c r="K294" i="11"/>
  <c r="K295" i="11"/>
  <c r="K296" i="11"/>
  <c r="K297" i="11"/>
  <c r="K298" i="11"/>
  <c r="K299" i="11"/>
  <c r="K300" i="11"/>
  <c r="K301" i="11"/>
  <c r="K302" i="11"/>
  <c r="K303" i="11"/>
  <c r="K304" i="11"/>
  <c r="K623" i="11"/>
  <c r="K320" i="11"/>
  <c r="K321" i="11"/>
  <c r="K322" i="11"/>
  <c r="K323" i="11"/>
  <c r="K324" i="11"/>
  <c r="K325" i="11"/>
  <c r="K326" i="11"/>
  <c r="K327" i="11"/>
  <c r="K328" i="11"/>
  <c r="K329" i="11"/>
  <c r="K330" i="11"/>
  <c r="K331" i="11"/>
  <c r="K332" i="11"/>
  <c r="K333" i="11"/>
  <c r="K334" i="11"/>
  <c r="K335" i="11"/>
  <c r="K336" i="11"/>
  <c r="K337" i="11"/>
  <c r="K338" i="11"/>
  <c r="K339" i="11"/>
  <c r="K340" i="11"/>
  <c r="K341" i="11"/>
  <c r="K342" i="11"/>
  <c r="K343" i="11"/>
  <c r="K344" i="11"/>
  <c r="K345" i="11"/>
  <c r="K346" i="11"/>
  <c r="K347" i="11"/>
  <c r="K348" i="11"/>
  <c r="K349" i="11"/>
  <c r="K350" i="11"/>
  <c r="K351" i="11"/>
  <c r="K352" i="11"/>
  <c r="K353" i="11"/>
  <c r="K354" i="11"/>
  <c r="K355" i="11"/>
  <c r="K356" i="11"/>
  <c r="K357" i="11"/>
  <c r="K358" i="11"/>
  <c r="K359" i="11"/>
  <c r="K360" i="11"/>
  <c r="K361" i="11"/>
  <c r="K362" i="11"/>
  <c r="K363" i="11"/>
  <c r="K364" i="11"/>
  <c r="K365" i="11"/>
  <c r="K366" i="11"/>
  <c r="K367" i="11"/>
  <c r="K368" i="11"/>
  <c r="K369" i="11"/>
  <c r="K370" i="11"/>
  <c r="K371" i="11"/>
  <c r="K372" i="11"/>
  <c r="K376" i="11"/>
  <c r="K377" i="11"/>
  <c r="K378" i="11"/>
  <c r="K379" i="11"/>
  <c r="K381" i="11"/>
  <c r="K382" i="11"/>
  <c r="K383" i="11"/>
  <c r="K384" i="11"/>
  <c r="K385" i="11"/>
  <c r="K386" i="11"/>
  <c r="K387" i="11"/>
  <c r="K388" i="11"/>
  <c r="K389" i="11"/>
  <c r="K390" i="11"/>
  <c r="K391" i="11"/>
  <c r="K392" i="11"/>
  <c r="K393" i="11"/>
  <c r="K394" i="11"/>
  <c r="K395" i="11"/>
  <c r="K396" i="11"/>
  <c r="K397" i="11"/>
  <c r="K398" i="11"/>
  <c r="K399" i="11"/>
  <c r="K400" i="11"/>
  <c r="K401" i="11"/>
  <c r="K402" i="11"/>
  <c r="K403" i="11"/>
  <c r="K404" i="11"/>
  <c r="K405" i="11"/>
  <c r="K407" i="11"/>
  <c r="K408" i="11"/>
  <c r="K409" i="11"/>
  <c r="K410" i="11"/>
  <c r="K413" i="11"/>
  <c r="K414" i="11"/>
  <c r="K415" i="11"/>
  <c r="K416" i="11"/>
  <c r="K417" i="11"/>
  <c r="K418" i="11"/>
  <c r="K419" i="11"/>
  <c r="K420" i="11"/>
  <c r="K421" i="11"/>
  <c r="K422" i="11"/>
  <c r="K424" i="11"/>
  <c r="K425" i="11"/>
  <c r="K426" i="11"/>
  <c r="K428" i="11"/>
  <c r="K429" i="11"/>
  <c r="K430" i="11"/>
  <c r="K431" i="11"/>
  <c r="K432" i="11"/>
  <c r="K433" i="11"/>
  <c r="K434" i="11"/>
  <c r="K435" i="11"/>
  <c r="K436" i="11"/>
  <c r="K437" i="11"/>
  <c r="K438" i="11"/>
  <c r="K439" i="11"/>
  <c r="K443" i="11"/>
  <c r="K444" i="11"/>
  <c r="K447" i="11"/>
  <c r="K448" i="11"/>
  <c r="K449" i="11"/>
  <c r="K450" i="11"/>
  <c r="K451" i="11"/>
  <c r="K452" i="11"/>
  <c r="K453" i="11"/>
  <c r="K454" i="11"/>
  <c r="K455" i="11"/>
  <c r="K456" i="11"/>
  <c r="K457" i="11"/>
  <c r="K458" i="11"/>
  <c r="K459" i="11"/>
  <c r="K460" i="11"/>
  <c r="K461" i="11"/>
  <c r="K462" i="11"/>
  <c r="K463" i="11"/>
  <c r="K464" i="11"/>
  <c r="K465" i="11"/>
  <c r="K466" i="11"/>
  <c r="K467" i="11"/>
  <c r="K468" i="11"/>
  <c r="K469" i="11"/>
  <c r="K470" i="11"/>
  <c r="K471" i="11"/>
  <c r="K472" i="11"/>
  <c r="K473" i="11"/>
  <c r="K474" i="11"/>
  <c r="K475" i="11"/>
  <c r="K476" i="11"/>
  <c r="K478" i="11"/>
  <c r="K479" i="11"/>
  <c r="K480" i="11"/>
  <c r="K481" i="11"/>
  <c r="K482" i="11"/>
  <c r="K483" i="11"/>
  <c r="K484" i="11"/>
  <c r="K485" i="11"/>
  <c r="K486" i="11"/>
  <c r="K487" i="11"/>
  <c r="K488" i="11"/>
  <c r="K489" i="11"/>
  <c r="K490" i="11"/>
  <c r="K491" i="11"/>
  <c r="K492" i="11"/>
  <c r="K493" i="11"/>
  <c r="K494" i="11"/>
  <c r="K495" i="11"/>
  <c r="K496" i="11"/>
  <c r="K497" i="11"/>
  <c r="K499" i="11"/>
  <c r="K500" i="11"/>
  <c r="K501" i="11"/>
  <c r="K502" i="11"/>
  <c r="K503" i="11"/>
  <c r="K504" i="11"/>
  <c r="K505" i="11"/>
  <c r="K506" i="11"/>
  <c r="K507" i="11"/>
  <c r="K508" i="11"/>
  <c r="K509" i="11"/>
  <c r="K510" i="11"/>
  <c r="K511" i="11"/>
  <c r="K512" i="11"/>
  <c r="K513" i="11"/>
  <c r="K514" i="11"/>
  <c r="K515" i="11"/>
  <c r="K516" i="11"/>
  <c r="K517" i="11"/>
  <c r="K518" i="11"/>
  <c r="K519" i="11"/>
  <c r="K520" i="11"/>
  <c r="K521" i="11"/>
  <c r="K522" i="11"/>
  <c r="K523" i="11"/>
  <c r="K524" i="11"/>
  <c r="K525" i="11"/>
  <c r="K526" i="11"/>
  <c r="K527" i="11"/>
  <c r="K528" i="11"/>
  <c r="K529" i="11"/>
  <c r="K530" i="11"/>
  <c r="K531" i="11"/>
  <c r="K532" i="11"/>
  <c r="K533" i="11"/>
  <c r="K534" i="11"/>
  <c r="K535" i="11"/>
  <c r="K536" i="11"/>
  <c r="K537" i="11"/>
  <c r="K538" i="11"/>
  <c r="K539" i="11"/>
  <c r="K540" i="11"/>
  <c r="K541" i="11"/>
  <c r="K542" i="11"/>
  <c r="K543" i="11"/>
  <c r="K544" i="11"/>
  <c r="K545" i="11"/>
  <c r="K546" i="11"/>
  <c r="K547" i="11"/>
  <c r="K548" i="11"/>
  <c r="K549" i="11"/>
  <c r="K550" i="11"/>
  <c r="K551" i="11"/>
  <c r="K552" i="11"/>
  <c r="K553" i="11"/>
  <c r="K554" i="11"/>
  <c r="K555" i="11"/>
  <c r="K556" i="11"/>
  <c r="K557" i="11"/>
  <c r="K558" i="11"/>
  <c r="K559" i="11"/>
  <c r="K560" i="11"/>
  <c r="K562" i="11"/>
  <c r="K563" i="11"/>
  <c r="K573" i="11"/>
  <c r="K574" i="11"/>
  <c r="K575" i="11"/>
  <c r="K576" i="11"/>
  <c r="K577" i="11"/>
  <c r="K578" i="11"/>
  <c r="K579" i="11"/>
  <c r="K580" i="11"/>
  <c r="K581" i="11"/>
  <c r="K582" i="11"/>
  <c r="K583" i="11"/>
  <c r="K584" i="11"/>
  <c r="K585" i="11"/>
  <c r="K587" i="11"/>
  <c r="K588" i="11"/>
  <c r="K589" i="11"/>
  <c r="K590" i="11"/>
  <c r="K591" i="11"/>
  <c r="K592" i="11"/>
  <c r="K593" i="11"/>
  <c r="K594" i="11"/>
  <c r="K595" i="11"/>
  <c r="K596" i="11"/>
  <c r="K597" i="11"/>
  <c r="K598" i="11"/>
  <c r="K599" i="11"/>
  <c r="K600" i="11"/>
  <c r="K601" i="11"/>
  <c r="K602" i="11"/>
  <c r="K603" i="11"/>
  <c r="K604" i="11"/>
  <c r="K605" i="11"/>
  <c r="K606" i="11"/>
  <c r="K607" i="11"/>
  <c r="K608" i="11"/>
  <c r="K609" i="11"/>
  <c r="K610" i="11"/>
  <c r="K611" i="11"/>
  <c r="K612" i="11"/>
  <c r="K613" i="11"/>
  <c r="K614" i="11"/>
  <c r="K615" i="11"/>
  <c r="K616" i="11"/>
  <c r="K617" i="11"/>
  <c r="K618" i="11"/>
  <c r="K619" i="11"/>
  <c r="K621" i="11"/>
  <c r="K622" i="11"/>
  <c r="K624" i="11"/>
  <c r="K625" i="11"/>
  <c r="K626" i="11"/>
  <c r="K627" i="11"/>
  <c r="K628" i="11"/>
  <c r="K629" i="11"/>
  <c r="K630" i="11"/>
  <c r="K631" i="11"/>
  <c r="K632" i="11"/>
  <c r="K633" i="11"/>
  <c r="K634" i="11"/>
  <c r="K635" i="11"/>
  <c r="K636" i="11"/>
  <c r="K637" i="11"/>
  <c r="K638" i="11"/>
  <c r="K639" i="11"/>
  <c r="K640" i="11"/>
  <c r="K641" i="11"/>
  <c r="K642" i="11"/>
  <c r="K643" i="11"/>
  <c r="K644" i="11"/>
  <c r="K645" i="11"/>
  <c r="K647" i="11"/>
  <c r="K648" i="11"/>
  <c r="K646" i="11"/>
  <c r="K649" i="11"/>
  <c r="K650" i="11"/>
  <c r="K651" i="11"/>
  <c r="K652" i="11"/>
  <c r="K653" i="11"/>
  <c r="K654" i="11"/>
  <c r="K655" i="11"/>
  <c r="K656" i="11"/>
  <c r="K657" i="11"/>
  <c r="K658" i="11"/>
  <c r="K659" i="11"/>
  <c r="K660" i="11"/>
  <c r="K661" i="11"/>
  <c r="K662" i="11"/>
  <c r="K663" i="11"/>
  <c r="K664" i="11"/>
  <c r="K665" i="11"/>
  <c r="K666" i="11"/>
  <c r="K667" i="11"/>
  <c r="K668" i="11"/>
  <c r="K669" i="11"/>
  <c r="K670" i="11"/>
  <c r="K671" i="11"/>
  <c r="K672" i="11"/>
  <c r="K673" i="11"/>
  <c r="K674" i="11"/>
  <c r="K675" i="11"/>
  <c r="K676" i="11"/>
  <c r="K677" i="11"/>
  <c r="K678" i="11"/>
  <c r="K679" i="11"/>
  <c r="K680" i="11"/>
  <c r="K681" i="11"/>
  <c r="K682" i="11"/>
  <c r="K684" i="11"/>
  <c r="K685" i="11"/>
  <c r="K686" i="11"/>
  <c r="K696" i="11"/>
  <c r="K697" i="11"/>
  <c r="K698" i="11"/>
  <c r="K9" i="11"/>
  <c r="M9" i="11"/>
  <c r="O305" i="11" l="1"/>
  <c r="O26" i="11"/>
  <c r="O568" i="11"/>
  <c r="O308" i="11"/>
  <c r="O306" i="11"/>
  <c r="O566" i="11"/>
  <c r="O309" i="11"/>
  <c r="O310" i="11"/>
  <c r="O307" i="11"/>
  <c r="O569" i="11"/>
  <c r="O311" i="11"/>
  <c r="O132" i="11"/>
  <c r="O133" i="11"/>
  <c r="O147" i="11"/>
  <c r="O136" i="11"/>
  <c r="O137" i="11"/>
  <c r="O135" i="11"/>
  <c r="O134" i="11"/>
  <c r="O442" i="11"/>
  <c r="O440" i="11"/>
  <c r="O441" i="11"/>
  <c r="O742" i="11"/>
  <c r="O9" i="11"/>
  <c r="O56" i="11"/>
  <c r="O741" i="11"/>
  <c r="O107" i="11"/>
  <c r="O374" i="11"/>
  <c r="O620" i="11"/>
  <c r="O375" i="11"/>
  <c r="O699" i="11"/>
  <c r="O423" i="11"/>
  <c r="O380" i="11"/>
  <c r="O498" i="11"/>
  <c r="O86" i="11"/>
  <c r="O683" i="11"/>
  <c r="O90" i="11"/>
  <c r="O55" i="11"/>
  <c r="O727" i="11"/>
  <c r="O60" i="11"/>
  <c r="O559" i="11"/>
  <c r="O477" i="11"/>
  <c r="O724" i="11"/>
  <c r="O573" i="11"/>
  <c r="O467" i="11"/>
  <c r="O445" i="11"/>
  <c r="O406" i="11"/>
  <c r="O96" i="11"/>
  <c r="O427" i="11"/>
  <c r="O452" i="11"/>
  <c r="O407" i="11"/>
  <c r="O242" i="11"/>
  <c r="O183" i="11"/>
  <c r="O623" i="11" l="1"/>
  <c r="O871" i="11" l="1"/>
  <c r="O870" i="11"/>
  <c r="O869" i="11"/>
  <c r="O864" i="11"/>
  <c r="O868" i="11"/>
  <c r="O867" i="11"/>
  <c r="O866" i="11"/>
  <c r="O865" i="11"/>
  <c r="O863" i="11"/>
  <c r="O862" i="11"/>
  <c r="O861" i="11"/>
  <c r="O860" i="11"/>
  <c r="O859" i="11"/>
  <c r="O858" i="11"/>
  <c r="O857" i="11"/>
  <c r="O856" i="11"/>
  <c r="O855" i="11"/>
  <c r="O854" i="11"/>
  <c r="O853" i="11"/>
  <c r="O852" i="11"/>
  <c r="O851" i="11"/>
  <c r="O850" i="11"/>
  <c r="O849" i="11"/>
  <c r="O848" i="11"/>
  <c r="O847" i="11"/>
  <c r="O846" i="11"/>
  <c r="O845" i="11"/>
  <c r="O844" i="11"/>
  <c r="O843" i="11"/>
  <c r="O842" i="11"/>
  <c r="O841" i="11"/>
  <c r="O840" i="11"/>
  <c r="O839" i="11"/>
  <c r="O838" i="11"/>
  <c r="O837" i="11"/>
  <c r="O836" i="11"/>
  <c r="O835" i="11"/>
  <c r="O834" i="11"/>
  <c r="O833" i="11"/>
  <c r="O832" i="11"/>
  <c r="O831" i="11"/>
  <c r="O830" i="11"/>
  <c r="O829" i="11"/>
  <c r="O828" i="11"/>
  <c r="O827" i="11"/>
  <c r="O826" i="11"/>
  <c r="O825" i="11"/>
  <c r="O824" i="11"/>
  <c r="O823" i="11"/>
  <c r="O822" i="11"/>
  <c r="O821" i="11"/>
  <c r="O820" i="11"/>
  <c r="O819" i="11"/>
  <c r="O818" i="11"/>
  <c r="O817" i="11"/>
  <c r="O816" i="11"/>
  <c r="O815" i="11"/>
  <c r="O814" i="11"/>
  <c r="O813" i="11"/>
  <c r="O812" i="11"/>
  <c r="O811" i="11"/>
  <c r="O810" i="11"/>
  <c r="O809" i="11"/>
  <c r="O808" i="11"/>
  <c r="O807" i="11"/>
  <c r="O806" i="11"/>
  <c r="O805" i="11"/>
  <c r="O804" i="11"/>
  <c r="O803" i="11"/>
  <c r="O799" i="11"/>
  <c r="O798" i="11"/>
  <c r="O797" i="11"/>
  <c r="O796" i="11"/>
  <c r="O795" i="11"/>
  <c r="O794" i="11"/>
  <c r="O793" i="11"/>
  <c r="O792" i="11"/>
  <c r="O791" i="11"/>
  <c r="O790" i="11"/>
  <c r="O789" i="11"/>
  <c r="O788" i="11"/>
  <c r="O787" i="11"/>
  <c r="O786" i="11"/>
  <c r="O785" i="11"/>
  <c r="O784" i="11"/>
  <c r="O783" i="11"/>
  <c r="O782" i="11"/>
  <c r="O781" i="11"/>
  <c r="O780" i="11"/>
  <c r="O779" i="11"/>
  <c r="O778" i="11"/>
  <c r="O777" i="11"/>
  <c r="O776" i="11"/>
  <c r="O775" i="11"/>
  <c r="O774" i="11"/>
  <c r="O773" i="11"/>
  <c r="O772" i="11"/>
  <c r="O771" i="11"/>
  <c r="O770" i="11"/>
  <c r="O769" i="11"/>
  <c r="O768" i="11"/>
  <c r="O767" i="11"/>
  <c r="O766" i="11"/>
  <c r="O765" i="11"/>
  <c r="O764" i="11"/>
  <c r="O763" i="11"/>
  <c r="O762" i="11"/>
  <c r="O761" i="11"/>
  <c r="O760" i="11"/>
  <c r="O759" i="11"/>
  <c r="O758" i="11"/>
  <c r="O757" i="11"/>
  <c r="O756" i="11"/>
  <c r="O755" i="11"/>
  <c r="O754" i="11"/>
  <c r="O753" i="11"/>
  <c r="O752" i="11"/>
  <c r="O751" i="11"/>
  <c r="O750" i="11"/>
  <c r="O749" i="11"/>
  <c r="O748" i="11"/>
  <c r="O747" i="11"/>
  <c r="O746" i="11"/>
  <c r="O745" i="11"/>
  <c r="O744" i="11"/>
  <c r="O743" i="11"/>
  <c r="O740" i="11"/>
  <c r="O739" i="11"/>
  <c r="O738" i="11"/>
  <c r="O737" i="11"/>
  <c r="O736" i="11"/>
  <c r="O735" i="11"/>
  <c r="O734" i="11"/>
  <c r="O733" i="11"/>
  <c r="O732" i="11"/>
  <c r="O731" i="11"/>
  <c r="O730" i="11"/>
  <c r="O729" i="11"/>
  <c r="O728" i="11"/>
  <c r="O726" i="11"/>
  <c r="O725" i="11"/>
  <c r="O723" i="11"/>
  <c r="O722" i="11"/>
  <c r="O721" i="11"/>
  <c r="O720" i="11"/>
  <c r="O719" i="11"/>
  <c r="O718" i="11"/>
  <c r="O717" i="11"/>
  <c r="O716" i="11"/>
  <c r="O715" i="11"/>
  <c r="O714" i="11"/>
  <c r="O713" i="11"/>
  <c r="O712" i="11"/>
  <c r="O711" i="11"/>
  <c r="O710" i="11"/>
  <c r="O709" i="11"/>
  <c r="O708" i="11"/>
  <c r="O707" i="11"/>
  <c r="O706" i="11"/>
  <c r="O705" i="11"/>
  <c r="O704" i="11"/>
  <c r="O703" i="11"/>
  <c r="O702" i="11"/>
  <c r="O701" i="11"/>
  <c r="O700" i="11"/>
  <c r="O698" i="11"/>
  <c r="O697" i="11"/>
  <c r="O696" i="11"/>
  <c r="O686" i="11"/>
  <c r="O685" i="11"/>
  <c r="O684" i="11"/>
  <c r="O682" i="11"/>
  <c r="O681" i="11"/>
  <c r="O680" i="11"/>
  <c r="O679" i="11"/>
  <c r="O678" i="11"/>
  <c r="O677" i="11"/>
  <c r="O676" i="11"/>
  <c r="O675" i="11"/>
  <c r="O674" i="11"/>
  <c r="O673" i="11"/>
  <c r="O672" i="11"/>
  <c r="O671" i="11"/>
  <c r="O670" i="11"/>
  <c r="O669" i="11"/>
  <c r="O668" i="11"/>
  <c r="O667" i="11"/>
  <c r="O666" i="11"/>
  <c r="O665" i="11"/>
  <c r="O664" i="11"/>
  <c r="O663" i="11"/>
  <c r="O662" i="11"/>
  <c r="O661" i="11"/>
  <c r="O660" i="11"/>
  <c r="O659" i="11"/>
  <c r="O658" i="11"/>
  <c r="O657" i="11"/>
  <c r="O656" i="11"/>
  <c r="O655" i="11"/>
  <c r="O654" i="11"/>
  <c r="O653" i="11"/>
  <c r="O652" i="11"/>
  <c r="O651" i="11"/>
  <c r="O650" i="11"/>
  <c r="O649" i="11"/>
  <c r="O646" i="11"/>
  <c r="O648" i="11"/>
  <c r="O647" i="11"/>
  <c r="O645" i="11"/>
  <c r="O644" i="11"/>
  <c r="O643" i="11"/>
  <c r="O642" i="11"/>
  <c r="O641" i="11"/>
  <c r="O640" i="11"/>
  <c r="O639" i="11"/>
  <c r="O638" i="11"/>
  <c r="O637" i="11"/>
  <c r="O636" i="11"/>
  <c r="O635" i="11"/>
  <c r="O634" i="11"/>
  <c r="O633" i="11"/>
  <c r="O632" i="11"/>
  <c r="O631" i="11"/>
  <c r="O630" i="11"/>
  <c r="O629" i="11"/>
  <c r="O628" i="11"/>
  <c r="O627" i="11"/>
  <c r="O626" i="11"/>
  <c r="O625" i="11"/>
  <c r="O624" i="11"/>
  <c r="O622" i="11"/>
  <c r="O621" i="11"/>
  <c r="O619" i="11"/>
  <c r="O618" i="11"/>
  <c r="O617" i="11"/>
  <c r="O616" i="11"/>
  <c r="O615" i="11"/>
  <c r="O614" i="11"/>
  <c r="O613" i="11"/>
  <c r="O612" i="11"/>
  <c r="O611" i="11"/>
  <c r="O610" i="11"/>
  <c r="O609" i="11"/>
  <c r="O608" i="11"/>
  <c r="O607" i="11"/>
  <c r="O606" i="11"/>
  <c r="O605" i="11"/>
  <c r="O604" i="11"/>
  <c r="O603" i="11"/>
  <c r="O602" i="11"/>
  <c r="O601" i="11"/>
  <c r="O600" i="11"/>
  <c r="O599" i="11"/>
  <c r="O598" i="11"/>
  <c r="O597" i="11"/>
  <c r="O596" i="11"/>
  <c r="O595" i="11"/>
  <c r="O594" i="11"/>
  <c r="O593" i="11"/>
  <c r="O592" i="11"/>
  <c r="O591" i="11"/>
  <c r="O590" i="11"/>
  <c r="O589" i="11"/>
  <c r="O588" i="11"/>
  <c r="O587" i="11"/>
  <c r="O585" i="11"/>
  <c r="O584" i="11"/>
  <c r="O583" i="11"/>
  <c r="O582" i="11"/>
  <c r="O581" i="11"/>
  <c r="O580" i="11"/>
  <c r="O579" i="11"/>
  <c r="O578" i="11"/>
  <c r="O577" i="11"/>
  <c r="O576" i="11"/>
  <c r="O575" i="11"/>
  <c r="O574" i="11"/>
  <c r="O563" i="11"/>
  <c r="O562" i="11"/>
  <c r="O560" i="11"/>
  <c r="O558" i="11"/>
  <c r="O557" i="11"/>
  <c r="O556" i="11"/>
  <c r="O555" i="11"/>
  <c r="O554" i="11"/>
  <c r="O553" i="11"/>
  <c r="O552" i="11"/>
  <c r="O551" i="11"/>
  <c r="O550" i="11"/>
  <c r="O549" i="11"/>
  <c r="O548" i="11"/>
  <c r="O547" i="11"/>
  <c r="O546" i="11"/>
  <c r="O545" i="11"/>
  <c r="O544" i="11"/>
  <c r="O543" i="11"/>
  <c r="O542" i="11"/>
  <c r="O541" i="11"/>
  <c r="O540" i="11"/>
  <c r="O539" i="11"/>
  <c r="O538" i="11"/>
  <c r="O537" i="11"/>
  <c r="O536" i="11"/>
  <c r="O535" i="11"/>
  <c r="O534" i="11"/>
  <c r="O533" i="11"/>
  <c r="O532" i="11"/>
  <c r="O531" i="11"/>
  <c r="O530" i="11"/>
  <c r="O529" i="11"/>
  <c r="O528" i="11"/>
  <c r="O527" i="11"/>
  <c r="O526" i="11"/>
  <c r="O525" i="11"/>
  <c r="O524" i="11"/>
  <c r="O523" i="11"/>
  <c r="O522" i="11"/>
  <c r="O521" i="11"/>
  <c r="O520" i="11"/>
  <c r="O519" i="11"/>
  <c r="O518" i="11"/>
  <c r="O517" i="11"/>
  <c r="O516" i="11"/>
  <c r="O515" i="11"/>
  <c r="O514" i="11"/>
  <c r="O513" i="11"/>
  <c r="O512" i="11"/>
  <c r="O511" i="11"/>
  <c r="O510" i="11"/>
  <c r="O509" i="11"/>
  <c r="O508" i="11"/>
  <c r="O507" i="11"/>
  <c r="O506" i="11"/>
  <c r="O505" i="11"/>
  <c r="O504" i="11"/>
  <c r="O503" i="11"/>
  <c r="O502" i="11"/>
  <c r="O501" i="11"/>
  <c r="O500" i="11"/>
  <c r="O499" i="11"/>
  <c r="O497" i="11"/>
  <c r="O496" i="11"/>
  <c r="O495" i="11"/>
  <c r="O494" i="11"/>
  <c r="O493" i="11"/>
  <c r="O492" i="11"/>
  <c r="O491" i="11"/>
  <c r="O490" i="11"/>
  <c r="O489" i="11"/>
  <c r="O488" i="11"/>
  <c r="O487" i="11"/>
  <c r="O486" i="11"/>
  <c r="O485" i="11"/>
  <c r="O484" i="11"/>
  <c r="O483" i="11"/>
  <c r="O482" i="11"/>
  <c r="O481" i="11"/>
  <c r="O480" i="11"/>
  <c r="O479" i="11"/>
  <c r="O478" i="11"/>
  <c r="O476" i="11"/>
  <c r="O475" i="11"/>
  <c r="O474" i="11"/>
  <c r="O473" i="11"/>
  <c r="O472" i="11"/>
  <c r="O471" i="11"/>
  <c r="O470" i="11"/>
  <c r="O469" i="11"/>
  <c r="O468" i="11"/>
  <c r="O466" i="11"/>
  <c r="O465" i="11"/>
  <c r="O464" i="11"/>
  <c r="O463" i="11"/>
  <c r="O462" i="11"/>
  <c r="O461" i="11"/>
  <c r="O460" i="11"/>
  <c r="O459" i="11"/>
  <c r="O458" i="11"/>
  <c r="O457" i="11"/>
  <c r="O456" i="11"/>
  <c r="O455" i="11"/>
  <c r="O454" i="11"/>
  <c r="O453" i="11"/>
  <c r="O451" i="11"/>
  <c r="O450" i="11"/>
  <c r="O449" i="11"/>
  <c r="O448" i="11"/>
  <c r="O447" i="11"/>
  <c r="O444" i="11"/>
  <c r="O443" i="11"/>
  <c r="O439" i="11"/>
  <c r="O438" i="11"/>
  <c r="O437" i="11"/>
  <c r="O436" i="11"/>
  <c r="O435" i="11"/>
  <c r="O434" i="11"/>
  <c r="O433" i="11"/>
  <c r="O432" i="11"/>
  <c r="O431" i="11"/>
  <c r="O430" i="11"/>
  <c r="O429" i="11"/>
  <c r="O428" i="11"/>
  <c r="O426" i="11"/>
  <c r="O425" i="11"/>
  <c r="O424" i="11"/>
  <c r="O422" i="11"/>
  <c r="O421" i="11"/>
  <c r="O420" i="11"/>
  <c r="O419" i="11"/>
  <c r="O418" i="11"/>
  <c r="O417" i="11"/>
  <c r="O416" i="11"/>
  <c r="O415" i="11"/>
  <c r="O414" i="11"/>
  <c r="O413" i="11"/>
  <c r="O410" i="11"/>
  <c r="O409" i="11"/>
  <c r="O408" i="11"/>
  <c r="O405" i="11"/>
  <c r="O404" i="11"/>
  <c r="O403" i="11"/>
  <c r="O402" i="11"/>
  <c r="O401" i="11"/>
  <c r="O400" i="11"/>
  <c r="O399" i="11"/>
  <c r="O398" i="11"/>
  <c r="O397" i="11"/>
  <c r="O396" i="11"/>
  <c r="O395" i="11"/>
  <c r="O394" i="11"/>
  <c r="O393" i="11"/>
  <c r="O392" i="11"/>
  <c r="O391" i="11"/>
  <c r="O390" i="11"/>
  <c r="O389" i="11"/>
  <c r="O388" i="11"/>
  <c r="O387" i="11"/>
  <c r="O386" i="11"/>
  <c r="O385" i="11"/>
  <c r="O384" i="11"/>
  <c r="O383" i="11"/>
  <c r="O382" i="11"/>
  <c r="O381" i="11"/>
  <c r="O379" i="11"/>
  <c r="O378" i="11"/>
  <c r="O377" i="11"/>
  <c r="O376" i="11"/>
  <c r="O372" i="11"/>
  <c r="O371" i="11"/>
  <c r="O370" i="11"/>
  <c r="O369" i="11"/>
  <c r="O368" i="11"/>
  <c r="O367" i="11"/>
  <c r="O366" i="11"/>
  <c r="O365" i="11"/>
  <c r="O364" i="11"/>
  <c r="O363" i="11"/>
  <c r="O362" i="11"/>
  <c r="O361" i="11"/>
  <c r="O360" i="11"/>
  <c r="O359" i="11"/>
  <c r="O358" i="11"/>
  <c r="O357" i="11"/>
  <c r="O356" i="11"/>
  <c r="O355" i="11"/>
  <c r="O354" i="11"/>
  <c r="O353" i="11"/>
  <c r="O352" i="11"/>
  <c r="O351" i="11"/>
  <c r="O350" i="11"/>
  <c r="O349" i="11"/>
  <c r="O348" i="11"/>
  <c r="O347" i="11"/>
  <c r="O346" i="11"/>
  <c r="O345" i="11"/>
  <c r="O344" i="11"/>
  <c r="O343" i="11"/>
  <c r="O342" i="11"/>
  <c r="O341" i="11"/>
  <c r="O340" i="11"/>
  <c r="O339" i="11"/>
  <c r="O338" i="11"/>
  <c r="O337" i="11"/>
  <c r="O336" i="11"/>
  <c r="O335" i="11"/>
  <c r="O334" i="11"/>
  <c r="O333" i="11"/>
  <c r="O332" i="11"/>
  <c r="O331" i="11"/>
  <c r="O330" i="11"/>
  <c r="O329" i="11"/>
  <c r="O328" i="11"/>
  <c r="O327" i="11"/>
  <c r="O326" i="11"/>
  <c r="O325" i="11"/>
  <c r="O324" i="11"/>
  <c r="O323" i="11"/>
  <c r="O322" i="11"/>
  <c r="O321" i="11"/>
  <c r="O320" i="11"/>
  <c r="O304" i="11"/>
  <c r="O303" i="11"/>
  <c r="O302" i="11"/>
  <c r="O301" i="11"/>
  <c r="O300" i="11"/>
  <c r="O299" i="11"/>
  <c r="O298" i="11"/>
  <c r="O297" i="11"/>
  <c r="O296" i="11"/>
  <c r="O295" i="11"/>
  <c r="O294" i="11"/>
  <c r="O293" i="11"/>
  <c r="O292" i="11"/>
  <c r="O291" i="11"/>
  <c r="O290" i="11"/>
  <c r="O289" i="11"/>
  <c r="O288" i="11"/>
  <c r="O287" i="11"/>
  <c r="O286" i="11"/>
  <c r="O285" i="11"/>
  <c r="O284" i="11"/>
  <c r="O283" i="11"/>
  <c r="O282" i="11"/>
  <c r="O281" i="11"/>
  <c r="O280" i="11"/>
  <c r="O279" i="11"/>
  <c r="O278" i="11"/>
  <c r="O277" i="11"/>
  <c r="O276" i="11"/>
  <c r="O275" i="11"/>
  <c r="O274" i="11"/>
  <c r="O273" i="11"/>
  <c r="O272" i="11"/>
  <c r="O271" i="11"/>
  <c r="O270" i="11"/>
  <c r="O269" i="11"/>
  <c r="O268" i="11"/>
  <c r="O267" i="11"/>
  <c r="O266" i="11"/>
  <c r="O265" i="11"/>
  <c r="O264" i="11"/>
  <c r="O263" i="11"/>
  <c r="O262" i="11"/>
  <c r="O261" i="11"/>
  <c r="O260" i="11"/>
  <c r="O259" i="11"/>
  <c r="O258" i="11"/>
  <c r="O257" i="11"/>
  <c r="O256" i="11"/>
  <c r="O255" i="11"/>
  <c r="O254" i="11"/>
  <c r="O253" i="11"/>
  <c r="O252" i="11"/>
  <c r="O251" i="11"/>
  <c r="O250" i="11"/>
  <c r="O249" i="11"/>
  <c r="O248" i="11"/>
  <c r="O247" i="11"/>
  <c r="O246" i="11"/>
  <c r="O245" i="11"/>
  <c r="O244" i="11"/>
  <c r="O243" i="11"/>
  <c r="O241" i="11"/>
  <c r="O240" i="11"/>
  <c r="O239" i="11"/>
  <c r="O238" i="11"/>
  <c r="O237" i="11"/>
  <c r="O236" i="11"/>
  <c r="O235" i="11"/>
  <c r="O234" i="11"/>
  <c r="O233" i="11"/>
  <c r="O232" i="11"/>
  <c r="O231" i="11"/>
  <c r="O230" i="11"/>
  <c r="O229" i="11"/>
  <c r="O228" i="11"/>
  <c r="O227" i="11"/>
  <c r="O226" i="11"/>
  <c r="O225" i="11"/>
  <c r="O224" i="11"/>
  <c r="O223" i="11"/>
  <c r="O222" i="11"/>
  <c r="O221" i="11"/>
  <c r="O220" i="11"/>
  <c r="O219" i="11"/>
  <c r="O218" i="11"/>
  <c r="O217" i="11"/>
  <c r="O216" i="11"/>
  <c r="O215" i="11"/>
  <c r="O214" i="11"/>
  <c r="O213" i="11"/>
  <c r="O212" i="11"/>
  <c r="O211" i="11"/>
  <c r="O210" i="11"/>
  <c r="O209" i="11"/>
  <c r="O208" i="11"/>
  <c r="O207" i="11"/>
  <c r="O206" i="11"/>
  <c r="O205" i="11"/>
  <c r="O204" i="11"/>
  <c r="O203" i="11"/>
  <c r="O202" i="11"/>
  <c r="O201" i="11"/>
  <c r="O200" i="11"/>
  <c r="O199" i="11"/>
  <c r="O198" i="11"/>
  <c r="O197" i="11"/>
  <c r="O196" i="11"/>
  <c r="O195" i="11"/>
  <c r="O194" i="11"/>
  <c r="O193" i="11"/>
  <c r="O192" i="11"/>
  <c r="O191" i="11"/>
  <c r="O190" i="11"/>
  <c r="O189" i="11"/>
  <c r="O188" i="11"/>
  <c r="O187" i="11"/>
  <c r="O186" i="11"/>
  <c r="O185" i="11"/>
  <c r="O184" i="11"/>
  <c r="O182" i="11"/>
  <c r="O181" i="11"/>
  <c r="O180" i="11"/>
  <c r="O179" i="11"/>
  <c r="O178" i="11"/>
  <c r="O177" i="11"/>
  <c r="O176" i="11"/>
  <c r="O175" i="11"/>
  <c r="O174" i="11"/>
  <c r="O173" i="11"/>
  <c r="O172" i="11"/>
  <c r="O171" i="11"/>
  <c r="O170" i="11"/>
  <c r="O169" i="11"/>
  <c r="O168" i="11"/>
  <c r="O167" i="11"/>
  <c r="O166" i="11"/>
  <c r="O165" i="11"/>
  <c r="O164" i="11"/>
  <c r="O163" i="11"/>
  <c r="O162" i="11"/>
  <c r="O161" i="11"/>
  <c r="O160" i="11"/>
  <c r="O159" i="11"/>
  <c r="O158" i="11"/>
  <c r="O157" i="11"/>
  <c r="O156" i="11"/>
  <c r="O155" i="11"/>
  <c r="O154" i="11"/>
  <c r="O153" i="11"/>
  <c r="O152" i="11"/>
  <c r="O151" i="11"/>
  <c r="O150" i="11"/>
  <c r="O149" i="11"/>
  <c r="O148" i="11"/>
  <c r="O146" i="11"/>
  <c r="O145" i="11"/>
  <c r="O144" i="11"/>
  <c r="O143" i="11"/>
  <c r="O142" i="11"/>
  <c r="O141" i="11"/>
  <c r="O140" i="11"/>
  <c r="O139" i="11"/>
  <c r="O138" i="11"/>
  <c r="O131" i="11"/>
  <c r="O130" i="11"/>
  <c r="O129" i="11"/>
  <c r="O128" i="11"/>
  <c r="O127" i="11"/>
  <c r="O126" i="11"/>
  <c r="O125" i="11"/>
  <c r="O124" i="11"/>
  <c r="O123" i="11"/>
  <c r="O122" i="11"/>
  <c r="O121" i="11"/>
  <c r="O120" i="11"/>
  <c r="O119" i="11"/>
  <c r="O118" i="11"/>
  <c r="O117" i="11"/>
  <c r="O116" i="11"/>
  <c r="O115" i="11"/>
  <c r="O114" i="11"/>
  <c r="O113" i="11"/>
  <c r="O112" i="11"/>
  <c r="O111" i="11"/>
  <c r="O110" i="11"/>
  <c r="O109" i="11"/>
  <c r="O108" i="11"/>
  <c r="O106" i="11"/>
  <c r="O105" i="11"/>
  <c r="O104" i="11"/>
  <c r="O103" i="11"/>
  <c r="O102" i="11"/>
  <c r="O101" i="11"/>
  <c r="O100" i="11"/>
  <c r="O99" i="11"/>
  <c r="O98" i="11"/>
  <c r="O97" i="11"/>
  <c r="O94" i="11"/>
  <c r="O93" i="11"/>
  <c r="O92" i="11"/>
  <c r="O91" i="11"/>
  <c r="O89" i="11"/>
  <c r="O88" i="11"/>
  <c r="O87" i="11"/>
  <c r="O85" i="11"/>
  <c r="O84" i="11"/>
  <c r="O83" i="11"/>
  <c r="O82" i="11"/>
  <c r="O81" i="11"/>
  <c r="O80" i="11"/>
  <c r="O79" i="11"/>
  <c r="O78" i="11"/>
  <c r="O77" i="11"/>
  <c r="O76" i="11"/>
  <c r="O75" i="11"/>
  <c r="O74" i="11"/>
  <c r="O73" i="11"/>
  <c r="O72" i="11"/>
  <c r="O71" i="11"/>
  <c r="O70" i="11"/>
  <c r="O69" i="11"/>
  <c r="O68" i="11"/>
  <c r="O67" i="11"/>
  <c r="O66" i="11"/>
  <c r="O65" i="11"/>
  <c r="O64" i="11"/>
  <c r="O10" i="11"/>
  <c r="O63" i="11"/>
  <c r="O62" i="11"/>
  <c r="O61" i="11"/>
  <c r="O59" i="11"/>
  <c r="O58" i="11"/>
  <c r="O57" i="11"/>
  <c r="O54" i="11"/>
  <c r="O53" i="11"/>
  <c r="O52" i="11"/>
  <c r="O51" i="11"/>
  <c r="O50" i="11"/>
  <c r="O49" i="11"/>
  <c r="O48" i="11"/>
  <c r="O47" i="11"/>
  <c r="O46" i="11"/>
  <c r="O45" i="11"/>
  <c r="O44" i="11"/>
  <c r="O43" i="11"/>
  <c r="O42" i="11"/>
  <c r="O41" i="11"/>
  <c r="O40" i="11"/>
  <c r="O39" i="11"/>
  <c r="O38" i="11"/>
  <c r="O37" i="11"/>
  <c r="O36" i="11"/>
  <c r="O35" i="11"/>
  <c r="O34" i="11"/>
  <c r="O33" i="11"/>
  <c r="O32" i="11"/>
  <c r="O31" i="11"/>
  <c r="O30" i="11"/>
  <c r="O29" i="11"/>
  <c r="O28" i="11"/>
  <c r="O27" i="11"/>
  <c r="O25" i="11"/>
  <c r="O24" i="11"/>
  <c r="O23" i="11"/>
  <c r="O22" i="11"/>
  <c r="O21" i="11"/>
  <c r="O20" i="11"/>
  <c r="O19" i="11"/>
  <c r="O18" i="11"/>
  <c r="O17" i="11"/>
  <c r="O16" i="11"/>
  <c r="O15" i="11"/>
  <c r="O14" i="11"/>
  <c r="O13" i="11"/>
  <c r="O12" i="11"/>
  <c r="O11" i="11"/>
  <c r="D5" i="11"/>
</calcChain>
</file>

<file path=xl/sharedStrings.xml><?xml version="1.0" encoding="utf-8"?>
<sst xmlns="http://schemas.openxmlformats.org/spreadsheetml/2006/main" count="5620" uniqueCount="2151">
  <si>
    <t>NOMBRES</t>
  </si>
  <si>
    <t>CENTRO DE GASTROENTEROLOGIA</t>
  </si>
  <si>
    <t>MONCION</t>
  </si>
  <si>
    <t>YAMASA</t>
  </si>
  <si>
    <t>HONDO VALLE</t>
  </si>
  <si>
    <t>CASTILLO</t>
  </si>
  <si>
    <t>VILLA ALTAGRACIA</t>
  </si>
  <si>
    <t>JUAN DE HERRERA</t>
  </si>
  <si>
    <t>LA DESCUBIERTA</t>
  </si>
  <si>
    <t>LAS MATAS DE SANTA CRUZ</t>
  </si>
  <si>
    <t>ENRIQUILLO</t>
  </si>
  <si>
    <t>CAMBITA GARABITO</t>
  </si>
  <si>
    <t>YAGUATE</t>
  </si>
  <si>
    <t>CABRAL</t>
  </si>
  <si>
    <t>BOHECHIO</t>
  </si>
  <si>
    <t>EL CERCADO</t>
  </si>
  <si>
    <t>VILLA VASQUEZ</t>
  </si>
  <si>
    <t>MICHES</t>
  </si>
  <si>
    <t>EL FACTOR</t>
  </si>
  <si>
    <t>VILLA ISABELA</t>
  </si>
  <si>
    <t>PERALTA</t>
  </si>
  <si>
    <t>IMBERT</t>
  </si>
  <si>
    <t>GUANANICO</t>
  </si>
  <si>
    <t>RESTAURACION</t>
  </si>
  <si>
    <t>GUAYUBIN</t>
  </si>
  <si>
    <t>VILLA TAPIA</t>
  </si>
  <si>
    <t>PEPILLO SALCEDO</t>
  </si>
  <si>
    <t>VICENTE NOBLE</t>
  </si>
  <si>
    <t>LOS RIOS</t>
  </si>
  <si>
    <t>VALLEJUELO</t>
  </si>
  <si>
    <t>SAN JOSE DE LAS MATAS</t>
  </si>
  <si>
    <t>ARENOSO</t>
  </si>
  <si>
    <t>BANICA</t>
  </si>
  <si>
    <t>GUAYMATE</t>
  </si>
  <si>
    <t>CEVICOS</t>
  </si>
  <si>
    <t>REG. NO.</t>
  </si>
  <si>
    <t>NIZAO</t>
  </si>
  <si>
    <t>EL VALLE</t>
  </si>
  <si>
    <t>CENTRO DE SALUD INTEGRAL BELLA VISTA</t>
  </si>
  <si>
    <t>LEOPOLDO MARTINEZ</t>
  </si>
  <si>
    <t>GREGORIO LUPERON</t>
  </si>
  <si>
    <t>APELLIDOS</t>
  </si>
  <si>
    <t>SEXO</t>
  </si>
  <si>
    <t>CARGO</t>
  </si>
  <si>
    <t>AFP</t>
  </si>
  <si>
    <t>ISR</t>
  </si>
  <si>
    <t>SFS</t>
  </si>
  <si>
    <t>OTROS</t>
  </si>
  <si>
    <t>DIRECCION O DEPARTAMENTO</t>
  </si>
  <si>
    <t>SUELDO BRUTO</t>
  </si>
  <si>
    <t>SUELDO NETO</t>
  </si>
  <si>
    <t>Servicio Nacional de Salud</t>
  </si>
  <si>
    <t>Hospital:</t>
  </si>
  <si>
    <t>Región:</t>
  </si>
  <si>
    <t>Sexo</t>
  </si>
  <si>
    <t>M</t>
  </si>
  <si>
    <t>F</t>
  </si>
  <si>
    <t>Regiones</t>
  </si>
  <si>
    <t>REGION 0</t>
  </si>
  <si>
    <t>REGION 1</t>
  </si>
  <si>
    <t>REGION 2</t>
  </si>
  <si>
    <t>REGION 3</t>
  </si>
  <si>
    <t>REGION 4</t>
  </si>
  <si>
    <t>REGION 5</t>
  </si>
  <si>
    <t>REGION 6</t>
  </si>
  <si>
    <t>REGION 7</t>
  </si>
  <si>
    <t>REGION 8</t>
  </si>
  <si>
    <t>CodReg</t>
  </si>
  <si>
    <t>establecimiento_region_id</t>
  </si>
  <si>
    <t>establecimiento</t>
  </si>
  <si>
    <t>id_centro</t>
  </si>
  <si>
    <t>BOCA CHICA</t>
  </si>
  <si>
    <t>CECANOT</t>
  </si>
  <si>
    <t>CENTRO DE EDUCACION MEDICA DE AMISTAD DOMINICO JAPONESA CEMADOJA</t>
  </si>
  <si>
    <t>CIUDAD JUAN BOSCH</t>
  </si>
  <si>
    <t>DARIO CONTRERAS</t>
  </si>
  <si>
    <t>DR ANGEL CONTRERAS</t>
  </si>
  <si>
    <t>DR FRANCISCO E MOSCOSO PUELLO</t>
  </si>
  <si>
    <t>DR JACINTO IGNACIO MANON</t>
  </si>
  <si>
    <t>DR MARCELINO VELEZ SANTANA</t>
  </si>
  <si>
    <t>DR PEDRO HEREDIA ROJAS</t>
  </si>
  <si>
    <t>DR ROBERT REID CABRAL</t>
  </si>
  <si>
    <t>DR VINICIO CALVENTI</t>
  </si>
  <si>
    <t>DRA EVANGELINA RODRIGUEZ PEROZO</t>
  </si>
  <si>
    <t>EL ALMIRANTE</t>
  </si>
  <si>
    <t>ELVIRA ECHAVARRIA VIUDA CASTILLO</t>
  </si>
  <si>
    <t>ENGOMBE</t>
  </si>
  <si>
    <t>FELIX MARIA GOICO</t>
  </si>
  <si>
    <t>HACIENDA ESTRELLA</t>
  </si>
  <si>
    <t>INSTITUTO NACIONAL DEL CANCER ROSA EMILIA SANCHEZ PEREZ DE TAVARE</t>
  </si>
  <si>
    <t>LA VICTORIA</t>
  </si>
  <si>
    <t>LOS ALCARRIZOS II</t>
  </si>
  <si>
    <t>MATERNIDAD NUESTRA SENORA DE LA ALTAGRACIA</t>
  </si>
  <si>
    <t>MATERNO DR REYNALDO ALMANZAR</t>
  </si>
  <si>
    <t>MATERNO INFANTIL DE VILLA MELLA</t>
  </si>
  <si>
    <t>PADRE BILLINI</t>
  </si>
  <si>
    <t>PEDIATRICO DR HUGO MENDOZA</t>
  </si>
  <si>
    <t>RODOLFO DE LA CRUZ LORA</t>
  </si>
  <si>
    <t>SALVADOR B GAUTIER</t>
  </si>
  <si>
    <t>SAN LORENZO DE LOS MINA MATERNO INFANTIL</t>
  </si>
  <si>
    <t>SANTO CRISTO DE LOS MILAGROS</t>
  </si>
  <si>
    <t>SANTO SOCORRO</t>
  </si>
  <si>
    <t>TRAUMATOLOGICO DR NEY ARIAS LORA</t>
  </si>
  <si>
    <t>UNIDAD DE QUEMADOS PEARL F ORT</t>
  </si>
  <si>
    <t>UNIDAD DE SALUD MENTAL PROFESOR RAMON REY ARDID</t>
  </si>
  <si>
    <t>BARSEQUILLO</t>
  </si>
  <si>
    <t>CAMBITA PUEBLO</t>
  </si>
  <si>
    <t>DR GUARIONEX ALCANTARA</t>
  </si>
  <si>
    <t>DR RAFAEL J MANON</t>
  </si>
  <si>
    <t>JUAN PABLO PINA</t>
  </si>
  <si>
    <t>MARIA PANIAGUA</t>
  </si>
  <si>
    <t>NUESTRA SENORA DE REGLA</t>
  </si>
  <si>
    <t>NUESTRA SRA DE LA ALTAGRACIA</t>
  </si>
  <si>
    <t>SAN JOSE</t>
  </si>
  <si>
    <t>TOMASINA VALDEZ</t>
  </si>
  <si>
    <t>VILLA FUNDACION</t>
  </si>
  <si>
    <t>ANTONIO FERNANDEZ</t>
  </si>
  <si>
    <t>ARTURO GRULLON</t>
  </si>
  <si>
    <t>CENTRO ESPECIALIZADO DE ATENCION DE SALUD JUAN XXIII</t>
  </si>
  <si>
    <t>DOLORES DE LA CRUZ</t>
  </si>
  <si>
    <t>DR ANTONIO TRUEBA</t>
  </si>
  <si>
    <t>DR RAFAEL CANTISANO ARIAS</t>
  </si>
  <si>
    <t>DR RAFAEL CASTRO</t>
  </si>
  <si>
    <t>HATO DEL YAQUE</t>
  </si>
  <si>
    <t>JAMAO AL NORTE</t>
  </si>
  <si>
    <t>JORGE ARMANDO MARTINEZ</t>
  </si>
  <si>
    <t>JOSE CONTRERAS</t>
  </si>
  <si>
    <t>JOSE DE JESUS JIMENEZ ALMONTE</t>
  </si>
  <si>
    <t>JOSE MARIA CABRAL Y BAEZ</t>
  </si>
  <si>
    <t>LICEY AL MEDIO</t>
  </si>
  <si>
    <t>LILIAN FERNANDEZ</t>
  </si>
  <si>
    <t>MANUEL DE LUNA</t>
  </si>
  <si>
    <t>MANUEL JOAQUIN MENDOZA CASTILLO</t>
  </si>
  <si>
    <t>NAPIER DIAZ</t>
  </si>
  <si>
    <t>PABLO MORROBEL JIMENEZ</t>
  </si>
  <si>
    <t>PRESIDENTE ESTRELLA URENA</t>
  </si>
  <si>
    <t>RAFAEL GUTIERREZ</t>
  </si>
  <si>
    <t>RICARDO LIMARDO</t>
  </si>
  <si>
    <t>SABANA IGLESIA</t>
  </si>
  <si>
    <t>TORIBIO BENCOSME</t>
  </si>
  <si>
    <t>UNIDAD DE QUEMADOS THELMA ROSARIO</t>
  </si>
  <si>
    <t>YRENE FERNANDEZ</t>
  </si>
  <si>
    <t>ALBERTO GAUTREAUX</t>
  </si>
  <si>
    <t>ALICIA DE LEGENDRE</t>
  </si>
  <si>
    <t>DESIDERIO ACOSTA</t>
  </si>
  <si>
    <t>DR ANGEL CONCEPCION LAJARA</t>
  </si>
  <si>
    <t>DR ANTONIO YAPOUR HEDDED</t>
  </si>
  <si>
    <t>DR CARLOS A ZAFRA</t>
  </si>
  <si>
    <t>DR FEDERICO LEOPOLDO LAVANDIER</t>
  </si>
  <si>
    <t>DR LUIS BONILLA CASTILLO</t>
  </si>
  <si>
    <t>DR MARIO FERNANDEZ MENA</t>
  </si>
  <si>
    <t>DR ROMAN BAUTISTA BRACHE</t>
  </si>
  <si>
    <t>DR VIRGILIO A GARCIA</t>
  </si>
  <si>
    <t>DRA ETANAILDA BRITO</t>
  </si>
  <si>
    <t>FELIPE J ACHECAR</t>
  </si>
  <si>
    <t>LEOPOLDO POU</t>
  </si>
  <si>
    <t>NATIVIDAD ALCALA</t>
  </si>
  <si>
    <t>PABLO ANTONIO PAULINO</t>
  </si>
  <si>
    <t>PASCASIO TORIBIO PIANTINI</t>
  </si>
  <si>
    <t>SAN VICENTE DE PAUL</t>
  </si>
  <si>
    <t>ALFREDO GONZALEZ GIL ROLDAN</t>
  </si>
  <si>
    <t>ELIO FIALLO</t>
  </si>
  <si>
    <t>GENERAL MELENCIANO</t>
  </si>
  <si>
    <t>GERENCIA DE AREA BAHORUCO</t>
  </si>
  <si>
    <t>JAIME MOTA</t>
  </si>
  <si>
    <t>JAIME SANCHEZ</t>
  </si>
  <si>
    <t>JOSE PEREZ</t>
  </si>
  <si>
    <t>JULIA SANTANA</t>
  </si>
  <si>
    <t>POLO</t>
  </si>
  <si>
    <t>SAN BARTOLOME</t>
  </si>
  <si>
    <t>TEOFILO GAUTIER</t>
  </si>
  <si>
    <t>ANGEL PONCE CONSUELO</t>
  </si>
  <si>
    <t>ARISTIDES FIALLO CABRAL</t>
  </si>
  <si>
    <t>DR ALEJO MARTINEZ</t>
  </si>
  <si>
    <t>DR ANTONIO MUSA</t>
  </si>
  <si>
    <t>DR FRANCISCO ANTONIO GONZALVO</t>
  </si>
  <si>
    <t>DR JAIME OLIVER PINO</t>
  </si>
  <si>
    <t>DR PEDRO MARIA SANTANA</t>
  </si>
  <si>
    <t>DR TEOFILO HERNANDEZ</t>
  </si>
  <si>
    <t>EVANGELINA RODRIGUEZ PEROZO</t>
  </si>
  <si>
    <t>LA ALTAGRACIA DE ALTA ESPECIALIDAD</t>
  </si>
  <si>
    <t>LAS LAGUNAS NISIBON</t>
  </si>
  <si>
    <t>LUIS N BERAS</t>
  </si>
  <si>
    <t>NUESTRA SENORA DE LA ALTAGRACIA</t>
  </si>
  <si>
    <t>SRTA ELUPINA CORDERO</t>
  </si>
  <si>
    <t>DR ALEJANDRO CABRAL</t>
  </si>
  <si>
    <t>DR FEDERICO ARMANDO AYBAR</t>
  </si>
  <si>
    <t>GUAYABAL</t>
  </si>
  <si>
    <t>NUESTRA SENORA DEL CARMEN</t>
  </si>
  <si>
    <t>ROSA DUARTE</t>
  </si>
  <si>
    <t>TAIWAN 19 DE MARZO</t>
  </si>
  <si>
    <t>GENERAL SANTIAGO RODRIGUEZ</t>
  </si>
  <si>
    <t>ING LUIS L BOGAERT</t>
  </si>
  <si>
    <t>JOSE FAUSTO OVALLE</t>
  </si>
  <si>
    <t>JULIO ALVAREZ ACOSTA</t>
  </si>
  <si>
    <t>JULIO MORONTA</t>
  </si>
  <si>
    <t>MATERNO INFANTIL JOSE FRANCISCO PENA GOMEZ</t>
  </si>
  <si>
    <t>MATIAS RAMON MELLA</t>
  </si>
  <si>
    <t>PADRE FANTINO</t>
  </si>
  <si>
    <t>PARTIDO</t>
  </si>
  <si>
    <t>RAMON ADRIANO VILLALONA</t>
  </si>
  <si>
    <t>VILLA LOS ALMACIGOS</t>
  </si>
  <si>
    <t>CENTRO DE SALUD INTEGRAL Y DESARROLLO CENSAIDE</t>
  </si>
  <si>
    <t>DR JOSE A COLUMNA</t>
  </si>
  <si>
    <t>DR JUAN ANTONIO CASTILLO</t>
  </si>
  <si>
    <t>DR LUIS MORILLO KING</t>
  </si>
  <si>
    <t>DR PEDRO ANTONIO CESPEDES</t>
  </si>
  <si>
    <t>DR PEDRO EMILIO DE MARCHENA</t>
  </si>
  <si>
    <t>DR RAMON BAEZ</t>
  </si>
  <si>
    <t>DRA ARMIDA GARCIA</t>
  </si>
  <si>
    <t>INMACULADA CONCEPCION</t>
  </si>
  <si>
    <t>JIMA ABAJO</t>
  </si>
  <si>
    <t>MAIMON</t>
  </si>
  <si>
    <t>OCTAVIA GAUTIER DE VIDAL</t>
  </si>
  <si>
    <t>PIEDRA BLANCA</t>
  </si>
  <si>
    <t>SIGFREDO ALBA</t>
  </si>
  <si>
    <t>TRAUMATOLOGICO Y QUIRURGICO PROF JUAN BOSCH</t>
  </si>
  <si>
    <t>VILLA LA MATA</t>
  </si>
  <si>
    <t>Reg_0</t>
  </si>
  <si>
    <t>Reg_1</t>
  </si>
  <si>
    <t>Reg_2</t>
  </si>
  <si>
    <t>Reg_3</t>
  </si>
  <si>
    <t>Reg_4</t>
  </si>
  <si>
    <t>Reg_5</t>
  </si>
  <si>
    <t>Reg_6</t>
  </si>
  <si>
    <t>Reg_7</t>
  </si>
  <si>
    <t>Reg_8</t>
  </si>
  <si>
    <t>Periodo Mes:</t>
  </si>
  <si>
    <t>Año</t>
  </si>
  <si>
    <t>Meses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</si>
  <si>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</si>
  <si>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</si>
  <si>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</si>
  <si>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</si>
  <si>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</si>
  <si>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</si>
  <si>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</si>
  <si>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</si>
  <si>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</si>
  <si>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</si>
  <si>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</si>
  <si>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</si>
  <si>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OAIplrh</t>
  </si>
  <si>
    <t>Periodo Año:</t>
  </si>
  <si>
    <t>Plantilla de Reporte de Nómina Interna</t>
  </si>
  <si>
    <t>CATEGORIA DE SERVIDOR</t>
  </si>
  <si>
    <t>FECHA INICIO DE CONTRATO</t>
  </si>
  <si>
    <t>FECHA TERMINO DE CONTRATO</t>
  </si>
  <si>
    <t xml:space="preserve">JOSE </t>
  </si>
  <si>
    <t>MENDOZA JAVIER</t>
  </si>
  <si>
    <t>ENCARGADO(A) DE ALMACEN</t>
  </si>
  <si>
    <t>DEPARTAMENTO ADMINISTRATIVO</t>
  </si>
  <si>
    <t>FIJO</t>
  </si>
  <si>
    <t>GORETHY VIRGINIO</t>
  </si>
  <si>
    <t>MONTADO ALMONTE</t>
  </si>
  <si>
    <t xml:space="preserve">TECNICO DE APOYO ADMINISTRATIVO </t>
  </si>
  <si>
    <t>ANGIE MABEL</t>
  </si>
  <si>
    <t>MEREGILDO  VASQUEZ</t>
  </si>
  <si>
    <t xml:space="preserve">JORGE </t>
  </si>
  <si>
    <t xml:space="preserve">DE LA CRUZ </t>
  </si>
  <si>
    <t>AUXILIAR DE ALMACEN GENERAL</t>
  </si>
  <si>
    <t>AFRODI DEL CARMEN</t>
  </si>
  <si>
    <t>ROSARIO ABREU</t>
  </si>
  <si>
    <t>COORDINADOR(A) ADMINISTRATIVO(A)</t>
  </si>
  <si>
    <t>MIGUEL HUMBERTO</t>
  </si>
  <si>
    <t>GONZALEZ ACEVEDO</t>
  </si>
  <si>
    <t>SUPERVISOR(A) DE ALMACEN GENERAL</t>
  </si>
  <si>
    <t xml:space="preserve">JESUS </t>
  </si>
  <si>
    <t>CORCINO BATISTA</t>
  </si>
  <si>
    <t>EDUART RAFAEL</t>
  </si>
  <si>
    <t xml:space="preserve">JIMENEZ </t>
  </si>
  <si>
    <t>JOSE ANTONIO</t>
  </si>
  <si>
    <t>TRINIDAD SILVEN</t>
  </si>
  <si>
    <t>ASISTENTE DE ALMACEN DE FARMACIA</t>
  </si>
  <si>
    <t>DEPARTAMENTO DE ALIMENTACION</t>
  </si>
  <si>
    <t>ARMIDA MAIRA</t>
  </si>
  <si>
    <t>MEDRANO RIVAS DE GOMEZ</t>
  </si>
  <si>
    <t>GERENTE DE COCINA</t>
  </si>
  <si>
    <t>FELIX FRANCISCO</t>
  </si>
  <si>
    <t>TORRES HERNANDEZ</t>
  </si>
  <si>
    <t>ENCARGADO(A) ALMACEN DE COCINA</t>
  </si>
  <si>
    <t>LICET RELINDO</t>
  </si>
  <si>
    <t>GOMEZ RIVAS</t>
  </si>
  <si>
    <t>COORDINADOR (A) DE COCINA</t>
  </si>
  <si>
    <t xml:space="preserve">RADHAMES </t>
  </si>
  <si>
    <t>SANTOS REYES</t>
  </si>
  <si>
    <t>STEWARD (LAVAPLATOS)</t>
  </si>
  <si>
    <t xml:space="preserve">JEANNETTE </t>
  </si>
  <si>
    <t>CABRAL CARBAJAL</t>
  </si>
  <si>
    <t>MIGUELINA ANTONIA</t>
  </si>
  <si>
    <t>SANTOS GOMEZ</t>
  </si>
  <si>
    <t>AUXILIAR DE COCINA</t>
  </si>
  <si>
    <t>JESUSA ESPERANZA</t>
  </si>
  <si>
    <t xml:space="preserve">GUZMAN </t>
  </si>
  <si>
    <t>COCINERO(A)</t>
  </si>
  <si>
    <t>ALEXIS ORLANDO</t>
  </si>
  <si>
    <t>MARTE MENA</t>
  </si>
  <si>
    <t>CAMARERO</t>
  </si>
  <si>
    <t xml:space="preserve">ANACAONA </t>
  </si>
  <si>
    <t>JIMENEZ TAMARES</t>
  </si>
  <si>
    <t>CAMARISTA (ROOM SERVICE)</t>
  </si>
  <si>
    <t xml:space="preserve">VERONIDIA </t>
  </si>
  <si>
    <t>GARCIA SUERO</t>
  </si>
  <si>
    <t>SAGRARIO ELCIRA</t>
  </si>
  <si>
    <t xml:space="preserve">PEREZ </t>
  </si>
  <si>
    <t>MARIA MAGDALENA</t>
  </si>
  <si>
    <t>PAULINO SOSA</t>
  </si>
  <si>
    <t>AYUDANTE DE COCINA</t>
  </si>
  <si>
    <t>SARY MARIEL</t>
  </si>
  <si>
    <t>SEPULVEDA BAEZ</t>
  </si>
  <si>
    <t xml:space="preserve">IBEL </t>
  </si>
  <si>
    <t xml:space="preserve">ALMONTE </t>
  </si>
  <si>
    <t>KATHERINE RACHEL</t>
  </si>
  <si>
    <t xml:space="preserve">CASTRO </t>
  </si>
  <si>
    <t xml:space="preserve">MARIBEL </t>
  </si>
  <si>
    <t>SOTO MORENO</t>
  </si>
  <si>
    <t>LUIS ANTONIO</t>
  </si>
  <si>
    <t>GONZALEZ CUEVAS</t>
  </si>
  <si>
    <t xml:space="preserve">YOKAIRA </t>
  </si>
  <si>
    <t>DE LOS SANTOS MERAN</t>
  </si>
  <si>
    <t>SIMON FRANCISCO</t>
  </si>
  <si>
    <t>CUBILETE SIERRA</t>
  </si>
  <si>
    <t xml:space="preserve">DOMINGA </t>
  </si>
  <si>
    <t xml:space="preserve">TAVERAS </t>
  </si>
  <si>
    <t xml:space="preserve">LEONORA </t>
  </si>
  <si>
    <t xml:space="preserve">DUARTE </t>
  </si>
  <si>
    <t xml:space="preserve">SAMUEL </t>
  </si>
  <si>
    <t>OVALLES TORRES</t>
  </si>
  <si>
    <t xml:space="preserve">ROBERT </t>
  </si>
  <si>
    <t>SENA PEÑA</t>
  </si>
  <si>
    <t xml:space="preserve">AURELIA </t>
  </si>
  <si>
    <t>DE LA CRUZ CASTRO</t>
  </si>
  <si>
    <t>BERROA SELMO</t>
  </si>
  <si>
    <t xml:space="preserve">JUANA </t>
  </si>
  <si>
    <t>ANA CRISTINA</t>
  </si>
  <si>
    <t>BERROA GOMEZ</t>
  </si>
  <si>
    <t xml:space="preserve">SANYIS </t>
  </si>
  <si>
    <t>SANCHEZ SUAREZ</t>
  </si>
  <si>
    <t>JUAN  CARLOS</t>
  </si>
  <si>
    <t>GUANTE MAGALLANES</t>
  </si>
  <si>
    <t>RAQUEL IDALISSA</t>
  </si>
  <si>
    <t>LARA ORTIZ</t>
  </si>
  <si>
    <t>MEDICO ANESTESIOLOGO(A)</t>
  </si>
  <si>
    <t>DEPARTAMENTO DE ANESTESIOLOGIA</t>
  </si>
  <si>
    <t xml:space="preserve">RODOLFO </t>
  </si>
  <si>
    <t xml:space="preserve">MINIER </t>
  </si>
  <si>
    <t>GERENTE DE ANESTESIOLOGIA</t>
  </si>
  <si>
    <t>YANEL ARLENE</t>
  </si>
  <si>
    <t>MARMOLEJOS DIAZ DE NOLASCO</t>
  </si>
  <si>
    <t>FE MARIA</t>
  </si>
  <si>
    <t>FAÑA DEL ORBE</t>
  </si>
  <si>
    <t>JOSE MANUEL</t>
  </si>
  <si>
    <t>RODRIGUEZ QUEZADA</t>
  </si>
  <si>
    <t>15/2/2021</t>
  </si>
  <si>
    <t>15/2/2022</t>
  </si>
  <si>
    <t>MERCEDES ARISLEYDA</t>
  </si>
  <si>
    <t>MELO NAVARRO</t>
  </si>
  <si>
    <t>MISAIRA TRINIDAD</t>
  </si>
  <si>
    <t>RINCON DE GONZALEZ</t>
  </si>
  <si>
    <t>MARIA NELA</t>
  </si>
  <si>
    <t>LOPEZ ALVARADO DE CASTILLO</t>
  </si>
  <si>
    <t>MERCEDES JOSEFINA</t>
  </si>
  <si>
    <t>REYES ALMANZAR</t>
  </si>
  <si>
    <t xml:space="preserve">KREEMLY GABRIEL </t>
  </si>
  <si>
    <t>PEREZ COHEN</t>
  </si>
  <si>
    <t>ROCIO NATALY</t>
  </si>
  <si>
    <t>TAVERAS PEREZ</t>
  </si>
  <si>
    <t xml:space="preserve">FAUSTINA </t>
  </si>
  <si>
    <t>DIAZ GIL</t>
  </si>
  <si>
    <t xml:space="preserve">ARCHIVISTA </t>
  </si>
  <si>
    <t>DEPARTAMENTO DE ARCHIVO</t>
  </si>
  <si>
    <t>RAMON BOLIVAR</t>
  </si>
  <si>
    <t>LARA PEREZ</t>
  </si>
  <si>
    <t>ENCARGADO(A) DE ARCHIVO</t>
  </si>
  <si>
    <t>NIDIA YOCASTA</t>
  </si>
  <si>
    <t>CABRERA MENDEZ</t>
  </si>
  <si>
    <t>AUXILIAR DE ADMISION Y ARCHIVO</t>
  </si>
  <si>
    <t xml:space="preserve">CELINA </t>
  </si>
  <si>
    <t>FERRAND MARTINEZ</t>
  </si>
  <si>
    <t>YOANYELA STEFFANY</t>
  </si>
  <si>
    <t>REYNOSO PAULINO</t>
  </si>
  <si>
    <t>SUPERVISOR(A) DE ADMISION Y ARCHIVO</t>
  </si>
  <si>
    <t>LILIANA MAGLENE</t>
  </si>
  <si>
    <t>MALECK DISLA</t>
  </si>
  <si>
    <t>GERENTE DE ATENCION AL USUARIO</t>
  </si>
  <si>
    <t>DEPARTAMENTO DE ATENCION AL USUARIO</t>
  </si>
  <si>
    <t xml:space="preserve">MARIA </t>
  </si>
  <si>
    <t>MARTINEZ DIAZ DE SAAVEDRA</t>
  </si>
  <si>
    <t>AUXILIAR DE ATENCION AL USUARIO</t>
  </si>
  <si>
    <t>YIKAURY IVELISSE</t>
  </si>
  <si>
    <t>ARIAS ALMONTE</t>
  </si>
  <si>
    <t>SUPERVISOR(A) DE ATENCION AL USUARIO</t>
  </si>
  <si>
    <t xml:space="preserve">YENNIFER </t>
  </si>
  <si>
    <t>PANIAGUA SANCHEZ</t>
  </si>
  <si>
    <t>NAIROBY VIANELLY</t>
  </si>
  <si>
    <t>FAMILIA SANTANA</t>
  </si>
  <si>
    <t>ANGELA MARIA</t>
  </si>
  <si>
    <t>HERRERA DE LA CRUZ</t>
  </si>
  <si>
    <t>HANNA KAILA</t>
  </si>
  <si>
    <t xml:space="preserve">ALCANTARA </t>
  </si>
  <si>
    <t xml:space="preserve">AMBROCIA </t>
  </si>
  <si>
    <t>MORENO VASQUEZ</t>
  </si>
  <si>
    <t>TEANNIS YAHAIRA</t>
  </si>
  <si>
    <t>CARRASCO SORIANO</t>
  </si>
  <si>
    <t>CANDY MILAGRO</t>
  </si>
  <si>
    <t>ORTIZ TEJEDA</t>
  </si>
  <si>
    <t xml:space="preserve">ANA </t>
  </si>
  <si>
    <t>NUÑEZ GARCIA DE GARCIA</t>
  </si>
  <si>
    <t xml:space="preserve">SUGEIRY </t>
  </si>
  <si>
    <t>FELIZ REYES</t>
  </si>
  <si>
    <t>COORDINADOR(A) DE CALL CENTER</t>
  </si>
  <si>
    <t>GLENDY YOKASTA</t>
  </si>
  <si>
    <t>ADAMES CASTAÑOS</t>
  </si>
  <si>
    <t xml:space="preserve">LEONAILIN </t>
  </si>
  <si>
    <t>MONTILLA  SANCHEZ</t>
  </si>
  <si>
    <t>AUXILIAR DE CALL CENTER</t>
  </si>
  <si>
    <t xml:space="preserve">SANTIAGO </t>
  </si>
  <si>
    <t>MORA DE LEON</t>
  </si>
  <si>
    <t xml:space="preserve">YERDY </t>
  </si>
  <si>
    <t>HIDALGO SANTANA</t>
  </si>
  <si>
    <t xml:space="preserve">LEONELA </t>
  </si>
  <si>
    <t>LEBRON MONTERO</t>
  </si>
  <si>
    <t>ROSA ANGELA</t>
  </si>
  <si>
    <t>DE JESUS TAVERAS</t>
  </si>
  <si>
    <t xml:space="preserve">ERIKA </t>
  </si>
  <si>
    <t>PEREZ VOLQUEZ</t>
  </si>
  <si>
    <t xml:space="preserve">ARIHANNY </t>
  </si>
  <si>
    <t>BAUTISTA MATA</t>
  </si>
  <si>
    <t>ISSAURA MADALI</t>
  </si>
  <si>
    <t>EUSEBIO LORA</t>
  </si>
  <si>
    <t xml:space="preserve">MARLENY </t>
  </si>
  <si>
    <t>PEÑALO ALCANTARA</t>
  </si>
  <si>
    <t>HILDA DILENIA</t>
  </si>
  <si>
    <t>HERRERA MENDOZA</t>
  </si>
  <si>
    <t>RAFI ISMAEL</t>
  </si>
  <si>
    <t>MEJIA ARIAS</t>
  </si>
  <si>
    <t xml:space="preserve">SORIBEL </t>
  </si>
  <si>
    <t>PEREZ GARCIA</t>
  </si>
  <si>
    <t>JANET ALTAGRACIA</t>
  </si>
  <si>
    <t>ARRENDELL HOLGUIN</t>
  </si>
  <si>
    <t>GERENTE DE AUDITORIA MEDICA</t>
  </si>
  <si>
    <t>DEPARTAMENTO DE AUDITORIA MEDICA</t>
  </si>
  <si>
    <t>FATIMA MIGUELINA</t>
  </si>
  <si>
    <t>REYES GUZMAN</t>
  </si>
  <si>
    <t>MEDICO AUDITOR (A)</t>
  </si>
  <si>
    <t>MEYBOL YAQUELINE</t>
  </si>
  <si>
    <t>MATOS FELIZ</t>
  </si>
  <si>
    <t xml:space="preserve">ELIZABETH </t>
  </si>
  <si>
    <t>ESPAILLAT FERRERAS</t>
  </si>
  <si>
    <t>CARDIOLOGO(A) PEDIATRA</t>
  </si>
  <si>
    <t>DEPARTAMENTO DE CARDIOLOGIA</t>
  </si>
  <si>
    <t>GIPSY MARLEN</t>
  </si>
  <si>
    <t xml:space="preserve">TAMAYO </t>
  </si>
  <si>
    <t>REYES BATISTA</t>
  </si>
  <si>
    <t xml:space="preserve">YSABEL </t>
  </si>
  <si>
    <t>RAMIREZ FIGUEROA</t>
  </si>
  <si>
    <t>DIGITADOR(A) DE CARDIOLOGIA</t>
  </si>
  <si>
    <t>FIRELYS ORQUIDIA</t>
  </si>
  <si>
    <t>ROA DE LOS SANTOS</t>
  </si>
  <si>
    <t>CIRUJANO(A) PEDIATRA</t>
  </si>
  <si>
    <t>DEPARTAMENTO DE CIRUGIA</t>
  </si>
  <si>
    <t xml:space="preserve">OTONIEL </t>
  </si>
  <si>
    <t>DIAZ CASADO</t>
  </si>
  <si>
    <t>GERENTE DE CIRUGIA PLASTICA</t>
  </si>
  <si>
    <t>JORGE ADALBERTO</t>
  </si>
  <si>
    <t>JIMENEZ TORIBIO</t>
  </si>
  <si>
    <t>CIRUJANO(A) PLASTICO</t>
  </si>
  <si>
    <t>LUCIA LISSETTE</t>
  </si>
  <si>
    <t>GONZALEZ MATEO</t>
  </si>
  <si>
    <t>ANDREA MERCEDES</t>
  </si>
  <si>
    <t>PAYANO FAMILIA</t>
  </si>
  <si>
    <t xml:space="preserve">JEREMIAS </t>
  </si>
  <si>
    <t>SOSA HICHEZ</t>
  </si>
  <si>
    <t>MEDICO NEUROCIRUJANO</t>
  </si>
  <si>
    <t xml:space="preserve">ROSAURA </t>
  </si>
  <si>
    <t>ALMARANTE CAMACHO</t>
  </si>
  <si>
    <t>EVELISA CAROLINA</t>
  </si>
  <si>
    <t>RODRIGUEZ ALMONTE</t>
  </si>
  <si>
    <t>MEDICO ASISTENTE DE CIRUGIA</t>
  </si>
  <si>
    <t>EVELYN MIOSOTIS</t>
  </si>
  <si>
    <t>TORRES MARTIN</t>
  </si>
  <si>
    <t>JOSE ALEJANDRO</t>
  </si>
  <si>
    <t>MATA ROSARIO</t>
  </si>
  <si>
    <t>CIRUJANO(A) TORACICO</t>
  </si>
  <si>
    <t>HENSY JORGE</t>
  </si>
  <si>
    <t>CORPORAN MENDEZ</t>
  </si>
  <si>
    <t>GERENTE DEL BLOQUE QUIRURGICO</t>
  </si>
  <si>
    <t xml:space="preserve">JOEL </t>
  </si>
  <si>
    <t>ESPINOSA ROSADO</t>
  </si>
  <si>
    <t>GERENTE DE CIRUGIA PEDIATRICA</t>
  </si>
  <si>
    <t xml:space="preserve">HECTOR LUIS </t>
  </si>
  <si>
    <t>PAULA JAVIER</t>
  </si>
  <si>
    <t>CARLOS MANUEL</t>
  </si>
  <si>
    <t>SOTO FERNANDEZ</t>
  </si>
  <si>
    <t xml:space="preserve">AYUDANTE DE CIRUGIA </t>
  </si>
  <si>
    <t>JAVIER YTALO</t>
  </si>
  <si>
    <t>ROMERO DEL GUIDICE</t>
  </si>
  <si>
    <t xml:space="preserve">MARY </t>
  </si>
  <si>
    <t>HEREDIA LOPEZ</t>
  </si>
  <si>
    <t>ASISTENTE DE QUIROFANO</t>
  </si>
  <si>
    <t xml:space="preserve">ESENIA </t>
  </si>
  <si>
    <t>SOSA EVANGELISTA</t>
  </si>
  <si>
    <t>ASISTENTE DE CIRUGIA</t>
  </si>
  <si>
    <t>MARIA MERCEDES DEL ALBA</t>
  </si>
  <si>
    <t>VALENZUELA PEREZ</t>
  </si>
  <si>
    <t>COORDINADOR(A) DE COMPRAS GENERALES</t>
  </si>
  <si>
    <t>DEPARTAMENTO DE COMPRAS GENERALES</t>
  </si>
  <si>
    <t xml:space="preserve">VICTOR  </t>
  </si>
  <si>
    <t>SANTIAGO SOTO</t>
  </si>
  <si>
    <t>MENSAJERO DE COMPRAS</t>
  </si>
  <si>
    <t>ROSA LIVIA</t>
  </si>
  <si>
    <t>JIMENEZ RODRIGUEZ</t>
  </si>
  <si>
    <t>TECNICO(A) DE COMPRAS</t>
  </si>
  <si>
    <t xml:space="preserve">JAVIER </t>
  </si>
  <si>
    <t>NUÑEZ VILLAR</t>
  </si>
  <si>
    <t>MENSAJERO</t>
  </si>
  <si>
    <t>RAMIA DEYANIRI</t>
  </si>
  <si>
    <t>REYES AZCONA DE ROSARIO</t>
  </si>
  <si>
    <t>ANALISTA DE COMPRAS</t>
  </si>
  <si>
    <t xml:space="preserve">ANGELA </t>
  </si>
  <si>
    <t>ROSARIO RODRIGUEZ</t>
  </si>
  <si>
    <t>SUMMER LUIS</t>
  </si>
  <si>
    <t>NAUT SUBERVI</t>
  </si>
  <si>
    <t>ENCARGADO(A) DE ACTIVOS FIJOS</t>
  </si>
  <si>
    <t>DEPARTAMENTO DE CONTABILIDAD</t>
  </si>
  <si>
    <t>FRANCIA YVELISE</t>
  </si>
  <si>
    <t>LAPAIX QUEZADA</t>
  </si>
  <si>
    <t>GERENTE DE EMERGENCIA</t>
  </si>
  <si>
    <t>DEPARTAMENTO DE EMERGENCIA</t>
  </si>
  <si>
    <t>ANA CELENIA</t>
  </si>
  <si>
    <t>FRUCTUOSO JAPA</t>
  </si>
  <si>
    <t>MEDICO GENERAL DE EMERGENCIA</t>
  </si>
  <si>
    <t>MARIA DEL CARMEN</t>
  </si>
  <si>
    <t>SORIANO LOPEZ</t>
  </si>
  <si>
    <t>WILLBER HERNAN</t>
  </si>
  <si>
    <t>VENTURA PICHARDO</t>
  </si>
  <si>
    <t>PARAMEDICO</t>
  </si>
  <si>
    <t>EDWIN ALBERTO</t>
  </si>
  <si>
    <t>JIMENEZ SILVESTRE</t>
  </si>
  <si>
    <t xml:space="preserve">ALTAGRACIA </t>
  </si>
  <si>
    <t>AGUIAR AQUINO</t>
  </si>
  <si>
    <t>MELVIN ANTONIO</t>
  </si>
  <si>
    <t>ROJAS ROSA</t>
  </si>
  <si>
    <t>CARMEN ROSINA</t>
  </si>
  <si>
    <t>DELGADO ROSARIO</t>
  </si>
  <si>
    <t>ENFERMERO(A) ENCARGADO(A) AREA 3RA. PLANTA</t>
  </si>
  <si>
    <t>DEPARTAMENTO DE ENFERMERIA</t>
  </si>
  <si>
    <t xml:space="preserve">CENIA </t>
  </si>
  <si>
    <t>ROSARIO PEREZ</t>
  </si>
  <si>
    <t>ENFERMERO(A) ENCARGADO(A) DE QUIROFANO</t>
  </si>
  <si>
    <t>ANA LUISA</t>
  </si>
  <si>
    <t>POOL METIVIER</t>
  </si>
  <si>
    <t>SUPERVISOR(A) DE ENFERMERIA</t>
  </si>
  <si>
    <t>MARTA MARIA</t>
  </si>
  <si>
    <t xml:space="preserve">PEGUERO </t>
  </si>
  <si>
    <t xml:space="preserve">NIEVES </t>
  </si>
  <si>
    <t>CALCAÑO DE JESUS</t>
  </si>
  <si>
    <t>ENFERMERO(A)</t>
  </si>
  <si>
    <t>EMILIANA ROSELINE</t>
  </si>
  <si>
    <t>RAMIREZ GUZMAN</t>
  </si>
  <si>
    <t xml:space="preserve">EVELYS </t>
  </si>
  <si>
    <t>CARMONA LIRIANO</t>
  </si>
  <si>
    <t xml:space="preserve">MELBA </t>
  </si>
  <si>
    <t>MOQUETE FLORIAN</t>
  </si>
  <si>
    <t xml:space="preserve">DIGNORA </t>
  </si>
  <si>
    <t>FORTUNA CUBILETE</t>
  </si>
  <si>
    <t>YANEIRA ISABEL</t>
  </si>
  <si>
    <t>LEONARDO NUÑEZ</t>
  </si>
  <si>
    <t xml:space="preserve">ANTONIA </t>
  </si>
  <si>
    <t>CONSTANCIA DE JESUS</t>
  </si>
  <si>
    <t>JUSTINA MERCEDES</t>
  </si>
  <si>
    <t>LUGO MARTINEZ</t>
  </si>
  <si>
    <t xml:space="preserve">JUSTA </t>
  </si>
  <si>
    <t>ALMONTE MOGENA</t>
  </si>
  <si>
    <t>ENFERMERO(A) ENCARGADO(A) AREA NEONATOLOGIA</t>
  </si>
  <si>
    <t xml:space="preserve">SANTA </t>
  </si>
  <si>
    <t>MATEO DE LA CRUZ DE REYES</t>
  </si>
  <si>
    <t>YUDELKIS IVELISSE</t>
  </si>
  <si>
    <t>CASTRO CONTRERAS</t>
  </si>
  <si>
    <t>ENFERMERO(A) ENCARGADO(A) AREA DE EMERGENCIA</t>
  </si>
  <si>
    <t>NUÑEZ GUERRERO DE ARIAS</t>
  </si>
  <si>
    <t>GERENTE DE ENFERMERIA</t>
  </si>
  <si>
    <t>MARIA DIGNA</t>
  </si>
  <si>
    <t>GOMEZ ESTRELLA</t>
  </si>
  <si>
    <t xml:space="preserve">DEYANIRA </t>
  </si>
  <si>
    <t>HURTADO CORCINO</t>
  </si>
  <si>
    <t>LUISA CRISTINA</t>
  </si>
  <si>
    <t>NOLASCO ISALGUEZ</t>
  </si>
  <si>
    <t>MARIA JOSEFINA</t>
  </si>
  <si>
    <t xml:space="preserve">PEÑA </t>
  </si>
  <si>
    <t>ANNIE MIGUELINA</t>
  </si>
  <si>
    <t xml:space="preserve">SEGURA </t>
  </si>
  <si>
    <t>ENFERMERO(A) ATENCION DIRECTA, UNIDAD ENDOSCOPIA</t>
  </si>
  <si>
    <t>ESTHER ALEXANDRA</t>
  </si>
  <si>
    <t>ORTIZ CRUZ</t>
  </si>
  <si>
    <t xml:space="preserve">CORADIA </t>
  </si>
  <si>
    <t>GONZALEZ FELIZ</t>
  </si>
  <si>
    <t>AGUEDA DEL CARMEN</t>
  </si>
  <si>
    <t>ALCANTARA HERNANDEZ</t>
  </si>
  <si>
    <t xml:space="preserve">DANIA </t>
  </si>
  <si>
    <t>GARCIA NUÑEZ DE WALLIS</t>
  </si>
  <si>
    <t xml:space="preserve">ROSANNA </t>
  </si>
  <si>
    <t>GOMEZ PEREZ</t>
  </si>
  <si>
    <t xml:space="preserve">LEONIDAS </t>
  </si>
  <si>
    <t>DIAZ LEBRON</t>
  </si>
  <si>
    <t>RAMON VALDEZ</t>
  </si>
  <si>
    <t>BERNY ELIZABETH</t>
  </si>
  <si>
    <t>TRINIDAD FELIZ</t>
  </si>
  <si>
    <t>PAULA MARIA</t>
  </si>
  <si>
    <t xml:space="preserve">BAUTISTA </t>
  </si>
  <si>
    <t xml:space="preserve">NATIVIDAD </t>
  </si>
  <si>
    <t>PERALTA GARCIA</t>
  </si>
  <si>
    <t>SOR  CATALINA</t>
  </si>
  <si>
    <t>FELIX JIMENEZ</t>
  </si>
  <si>
    <t>ALBERTO CRISTOFANY</t>
  </si>
  <si>
    <t xml:space="preserve">SANCHEZ </t>
  </si>
  <si>
    <t>SANTA CRISTINA</t>
  </si>
  <si>
    <t>RODRIGUEZ ESPINAL</t>
  </si>
  <si>
    <t xml:space="preserve">ARACELYS </t>
  </si>
  <si>
    <t>LAZALA MORALES</t>
  </si>
  <si>
    <t>IRIS YOCASTA</t>
  </si>
  <si>
    <t>DIAZ RIVAS DE PEREZ</t>
  </si>
  <si>
    <t xml:space="preserve">CLARIBEL </t>
  </si>
  <si>
    <t>HENRIQUEZ GARCIA</t>
  </si>
  <si>
    <t>ZEYDA ELIZABETH</t>
  </si>
  <si>
    <t>FELIZ MEDINA</t>
  </si>
  <si>
    <t>JEANNY JOSEFINA</t>
  </si>
  <si>
    <t>FELIPE DE CASTRO</t>
  </si>
  <si>
    <t>MARTHA  MARGARITA</t>
  </si>
  <si>
    <t>DE LA CRUZ GARCIA</t>
  </si>
  <si>
    <t>MAIRENI FLORAN</t>
  </si>
  <si>
    <t xml:space="preserve">GARCIA </t>
  </si>
  <si>
    <t>CORPORAN VASQUEZ</t>
  </si>
  <si>
    <t>YUDELKA IRENE</t>
  </si>
  <si>
    <t>NUÑEZ LEDESMA</t>
  </si>
  <si>
    <t>GONZALEZ RONDON</t>
  </si>
  <si>
    <t>JOHANNY ESTHER</t>
  </si>
  <si>
    <t>RUDECINDO ROSARIO</t>
  </si>
  <si>
    <t>MARTHA FELICIA</t>
  </si>
  <si>
    <t>RODRIGUEZ SUERO</t>
  </si>
  <si>
    <t>LILIANA ESPERANZA</t>
  </si>
  <si>
    <t>PEREZ BRITO DE MENDEZ</t>
  </si>
  <si>
    <t>ENFERMERO(A) UCI</t>
  </si>
  <si>
    <t>ROSEMARY LEONELA</t>
  </si>
  <si>
    <t>DE LOS SANTOS FAJARDO</t>
  </si>
  <si>
    <t xml:space="preserve">MARISOL </t>
  </si>
  <si>
    <t>ZAPETE CASILLO</t>
  </si>
  <si>
    <t>ANAHAI EUNICE</t>
  </si>
  <si>
    <t>GOMEZ PEÑA</t>
  </si>
  <si>
    <t xml:space="preserve">AMADA </t>
  </si>
  <si>
    <t>PUELLO DEL ROSARIO</t>
  </si>
  <si>
    <t>SORIANO FRIAS</t>
  </si>
  <si>
    <t xml:space="preserve">AMANTINA </t>
  </si>
  <si>
    <t>SANCHEZ SANCHEZ DE LARA</t>
  </si>
  <si>
    <t xml:space="preserve">ESMIRNA </t>
  </si>
  <si>
    <t>DE JESUS AQUINO DE PEREZ</t>
  </si>
  <si>
    <t>DE LA CRUZ LORENZO</t>
  </si>
  <si>
    <t>YOHENNYS RADAYSA</t>
  </si>
  <si>
    <t>DEL JESUS DE LOS SANTOS</t>
  </si>
  <si>
    <t>MARTHA RAQUEL</t>
  </si>
  <si>
    <t>CASTRO ROA</t>
  </si>
  <si>
    <t>LISA MARIA</t>
  </si>
  <si>
    <t>MORLA ALVAREZ</t>
  </si>
  <si>
    <t>CATTI YOLANDA</t>
  </si>
  <si>
    <t>DIAZ CALLETANO</t>
  </si>
  <si>
    <t xml:space="preserve">YOSELY </t>
  </si>
  <si>
    <t>DE LOS SANTOS CUSTODIO</t>
  </si>
  <si>
    <t>RODRIGUEZ BELEN</t>
  </si>
  <si>
    <t xml:space="preserve">ELBA </t>
  </si>
  <si>
    <t>VICENTE MONTERO</t>
  </si>
  <si>
    <t>SIRFA NEDITA</t>
  </si>
  <si>
    <t>VERIGUETE MONTERO</t>
  </si>
  <si>
    <t xml:space="preserve">SMELIN </t>
  </si>
  <si>
    <t>MERAN  TERRERO</t>
  </si>
  <si>
    <t xml:space="preserve">PAULA </t>
  </si>
  <si>
    <t>RAMON CONCEPCION</t>
  </si>
  <si>
    <t>ENFERMERO(A) ATENCION DIRECTA</t>
  </si>
  <si>
    <t xml:space="preserve">ELIZA </t>
  </si>
  <si>
    <t>DEL ROSARIO MATEO</t>
  </si>
  <si>
    <t>YINA MISOLINI</t>
  </si>
  <si>
    <t>COMAS ENCARNACION</t>
  </si>
  <si>
    <t xml:space="preserve">SANDRA </t>
  </si>
  <si>
    <t>OGANDO OGANDO</t>
  </si>
  <si>
    <t>TERESA ANTONIA</t>
  </si>
  <si>
    <t>OGANDO RAMIREZ</t>
  </si>
  <si>
    <t xml:space="preserve">AGUSTINA </t>
  </si>
  <si>
    <t>RODRIGUEZ HERRERA</t>
  </si>
  <si>
    <t>SOREYA EVANGELINA</t>
  </si>
  <si>
    <t>LOPEZ GARCIA</t>
  </si>
  <si>
    <t>ALEJANDRINA ELIZABETH</t>
  </si>
  <si>
    <t>PEÑA CUEVAS</t>
  </si>
  <si>
    <t>MATOS CUEVAS</t>
  </si>
  <si>
    <t xml:space="preserve">SONIA </t>
  </si>
  <si>
    <t>SANCHEZ ACOSTA</t>
  </si>
  <si>
    <t xml:space="preserve">YOLANDA </t>
  </si>
  <si>
    <t>MOQUETE DUVAL</t>
  </si>
  <si>
    <t>BELKY ALTAGRACIA</t>
  </si>
  <si>
    <t>CARRASCO PEÑA</t>
  </si>
  <si>
    <t>SANTA LIDIA</t>
  </si>
  <si>
    <t>BATISTA FERRERAS</t>
  </si>
  <si>
    <t>SANTOS DARIO</t>
  </si>
  <si>
    <t>JIMENEZ SANCHEZ</t>
  </si>
  <si>
    <t>BIANELA DE LOS ANGELES</t>
  </si>
  <si>
    <t>PIMENTEL RODRIGUEZ</t>
  </si>
  <si>
    <t>RUTH ESTHER</t>
  </si>
  <si>
    <t>REYNOSO RIVAS</t>
  </si>
  <si>
    <t>SANTA MIGUELINA</t>
  </si>
  <si>
    <t>RIVERA DE MEDRANO</t>
  </si>
  <si>
    <t>SONNIA  YOJENIA</t>
  </si>
  <si>
    <t xml:space="preserve">COLLADO </t>
  </si>
  <si>
    <t xml:space="preserve">ESTHER </t>
  </si>
  <si>
    <t>COLLADO PERALTA</t>
  </si>
  <si>
    <t>ANA GABRIELA</t>
  </si>
  <si>
    <t>ROSARIO MARTINEZ</t>
  </si>
  <si>
    <t>LUZ DEANELA</t>
  </si>
  <si>
    <t>FELIZ GUEVARA</t>
  </si>
  <si>
    <t xml:space="preserve">FRANCISCA </t>
  </si>
  <si>
    <t>VALDEZ DE LA CRUZ</t>
  </si>
  <si>
    <t>MARIA DELIA</t>
  </si>
  <si>
    <t>CONTRERAS PEÑA</t>
  </si>
  <si>
    <t xml:space="preserve">RAFAELA </t>
  </si>
  <si>
    <t>PEREZ SOLANO</t>
  </si>
  <si>
    <t>ENFERMERO(A) ENCARGADO(A) PABELLON DE CIRUGIA</t>
  </si>
  <si>
    <t xml:space="preserve">MERY </t>
  </si>
  <si>
    <t xml:space="preserve">LILIANA </t>
  </si>
  <si>
    <t>ORTIZ PEREZ</t>
  </si>
  <si>
    <t xml:space="preserve">YANEIRYS </t>
  </si>
  <si>
    <t>GUERRERO LORENZO</t>
  </si>
  <si>
    <t>DENYS MARIEL</t>
  </si>
  <si>
    <t>DE LA CRUZ NUÑEZ</t>
  </si>
  <si>
    <t>MILSA VIRGINIA</t>
  </si>
  <si>
    <t>SANCHEZ CUEVAS</t>
  </si>
  <si>
    <t>LEYDI CAROLINA</t>
  </si>
  <si>
    <t>PACHECO PEREZ</t>
  </si>
  <si>
    <t>ANGELICA NABEL</t>
  </si>
  <si>
    <t>BRITO VENTURA</t>
  </si>
  <si>
    <t xml:space="preserve">LISANNY </t>
  </si>
  <si>
    <t>MAMBRU ROSARIO</t>
  </si>
  <si>
    <t xml:space="preserve">DENIFER </t>
  </si>
  <si>
    <t>VALERA MERCADO</t>
  </si>
  <si>
    <t>RODRIGUEZ PEREYRA</t>
  </si>
  <si>
    <t>MARTBEL FELICIA</t>
  </si>
  <si>
    <t>GONZALEZ RODRIGUEZ</t>
  </si>
  <si>
    <t xml:space="preserve">SIREINI </t>
  </si>
  <si>
    <t>PERALTA CLETO</t>
  </si>
  <si>
    <t>YARISLEIDY MERCEDES</t>
  </si>
  <si>
    <t>ROSARIO  PACHECO</t>
  </si>
  <si>
    <t>ENFERMERA ENCARGADA DE CUIDADOS HOSPITALARIOS</t>
  </si>
  <si>
    <t>KIZZI MAIKA</t>
  </si>
  <si>
    <t xml:space="preserve">NICOLAS </t>
  </si>
  <si>
    <t xml:space="preserve">YENNIFER CAROLINA </t>
  </si>
  <si>
    <t>SOTO ANDUJAR</t>
  </si>
  <si>
    <t>ANA SILVIA</t>
  </si>
  <si>
    <t>RODRIGUEZ DE JESUS</t>
  </si>
  <si>
    <t>LUZ DEL CARMEN</t>
  </si>
  <si>
    <t>OVALLES COMAS</t>
  </si>
  <si>
    <t>AUXILIAR DE ENFERMERIA</t>
  </si>
  <si>
    <t xml:space="preserve">REYITA </t>
  </si>
  <si>
    <t>DECENA MARTINEZ</t>
  </si>
  <si>
    <t>AUXILIAR GESTION DE HOSPITALIZACION</t>
  </si>
  <si>
    <t xml:space="preserve">CANDIDA </t>
  </si>
  <si>
    <t>BRAVO CIRIACO DE BECO</t>
  </si>
  <si>
    <t xml:space="preserve">PASTOR </t>
  </si>
  <si>
    <t xml:space="preserve">SANTANA </t>
  </si>
  <si>
    <t>VANGELA MARIA</t>
  </si>
  <si>
    <t>BAEZ TEJEDA</t>
  </si>
  <si>
    <t>AUXILIAR ENFERMERIA-ONCOLOGIA</t>
  </si>
  <si>
    <t>MARCIA MARGARITA</t>
  </si>
  <si>
    <t xml:space="preserve">MENOR </t>
  </si>
  <si>
    <t xml:space="preserve">NICAURY </t>
  </si>
  <si>
    <t>RONDON SUERO</t>
  </si>
  <si>
    <t>HEREDIA CABRAL</t>
  </si>
  <si>
    <t>SARAH NOEMI</t>
  </si>
  <si>
    <t>AVELINO MORALES</t>
  </si>
  <si>
    <t>AIMEE STEPHANELLY</t>
  </si>
  <si>
    <t>SANTOS VALDEZ</t>
  </si>
  <si>
    <t>JULIAN ELIAS</t>
  </si>
  <si>
    <t>GERALDINO MARTINEZ</t>
  </si>
  <si>
    <t xml:space="preserve">ALEXANDRA </t>
  </si>
  <si>
    <t>GUZMAN VALENTIN</t>
  </si>
  <si>
    <t>DOÑE</t>
  </si>
  <si>
    <t>JOSE ALTAGRACIA</t>
  </si>
  <si>
    <t>VIZCAINO GERMAN</t>
  </si>
  <si>
    <t xml:space="preserve">PRIMITIVA </t>
  </si>
  <si>
    <t>VASQUEZ DE MORLA</t>
  </si>
  <si>
    <t>FLOR ANTONIO</t>
  </si>
  <si>
    <t>RAMIREZ LEBRON</t>
  </si>
  <si>
    <t>AVANZADA AREA ENFERMERIA</t>
  </si>
  <si>
    <t>FRANCISCO ALBERTO</t>
  </si>
  <si>
    <t>FERNANDEZ MESA</t>
  </si>
  <si>
    <t xml:space="preserve">MARIELA </t>
  </si>
  <si>
    <t>VALDEZ UREÑA</t>
  </si>
  <si>
    <t xml:space="preserve">WENDY </t>
  </si>
  <si>
    <t>TERRERO ENCARNACION</t>
  </si>
  <si>
    <t xml:space="preserve">DIONICIA </t>
  </si>
  <si>
    <t>MATEO  Y MATEO</t>
  </si>
  <si>
    <t xml:space="preserve">JAIRO </t>
  </si>
  <si>
    <t>RUIZ FELIZ</t>
  </si>
  <si>
    <t xml:space="preserve">RADIMIR </t>
  </si>
  <si>
    <t>SUERO MORETA</t>
  </si>
  <si>
    <t xml:space="preserve">DANIEL </t>
  </si>
  <si>
    <t>FUCHU BERROA</t>
  </si>
  <si>
    <t>CANDIDO OMAR</t>
  </si>
  <si>
    <t>MEDINA SOCORRO</t>
  </si>
  <si>
    <t>JOGLIS JHONATHAN</t>
  </si>
  <si>
    <t>CUEVAS DIAZ</t>
  </si>
  <si>
    <t xml:space="preserve">ALEJANDRA </t>
  </si>
  <si>
    <t>SUERO CORDERO</t>
  </si>
  <si>
    <t>GLORIA FELICIA</t>
  </si>
  <si>
    <t>PERDOMO CALIX</t>
  </si>
  <si>
    <t xml:space="preserve">RUDELIZA </t>
  </si>
  <si>
    <t>RUDECINDO MARIANO</t>
  </si>
  <si>
    <t xml:space="preserve">JOHANNY </t>
  </si>
  <si>
    <t>LUNA FERNANDEZ</t>
  </si>
  <si>
    <t>YELINSI MARGENIS</t>
  </si>
  <si>
    <t>SANTANA SANTANA</t>
  </si>
  <si>
    <t xml:space="preserve">FRANCIS ALEXANDER </t>
  </si>
  <si>
    <t>CAYETANO BELTRE</t>
  </si>
  <si>
    <t xml:space="preserve">KASSANDRA </t>
  </si>
  <si>
    <t>ANGELA  MARIA</t>
  </si>
  <si>
    <t>PEREZ BATISTA</t>
  </si>
  <si>
    <t>AYBAR MENDEZ</t>
  </si>
  <si>
    <t xml:space="preserve">YESENIA </t>
  </si>
  <si>
    <t xml:space="preserve">ASTIDOR </t>
  </si>
  <si>
    <t>RODRIGUEZ GARCIA</t>
  </si>
  <si>
    <t>PATRIA EUGENIA</t>
  </si>
  <si>
    <t>GARCIA ROSA</t>
  </si>
  <si>
    <t>YELIENY NOEMI</t>
  </si>
  <si>
    <t xml:space="preserve">RODRIGUEZ </t>
  </si>
  <si>
    <t xml:space="preserve">YULEISY </t>
  </si>
  <si>
    <t>DIAZ MORILLO</t>
  </si>
  <si>
    <t xml:space="preserve">ALEXIS </t>
  </si>
  <si>
    <t>LEYBA MANZANILLO</t>
  </si>
  <si>
    <t>DAYERLYN DAIHANNA</t>
  </si>
  <si>
    <t>GUZMAN FORTUNATO</t>
  </si>
  <si>
    <t>KIMBERLY YESILENIA</t>
  </si>
  <si>
    <t>GUERRERO VASQUEZ</t>
  </si>
  <si>
    <t xml:space="preserve">FANI </t>
  </si>
  <si>
    <t>CONCINO UCETA</t>
  </si>
  <si>
    <t>YANILKA BEATRIZ</t>
  </si>
  <si>
    <t>MENDEZ LORENZO</t>
  </si>
  <si>
    <t>WANDY ANDREINA</t>
  </si>
  <si>
    <t>BUENO NUÑEZ</t>
  </si>
  <si>
    <t xml:space="preserve">RAQUEL </t>
  </si>
  <si>
    <t xml:space="preserve">OTAÑO  OGANDO </t>
  </si>
  <si>
    <t>CAROLYN MASIEL</t>
  </si>
  <si>
    <t>TEJEDA ROMERO</t>
  </si>
  <si>
    <t>KEYLIANNY SELENIA</t>
  </si>
  <si>
    <t>VASQUEZ RAMIREZ</t>
  </si>
  <si>
    <t>JOSE MIGUEL</t>
  </si>
  <si>
    <t>VASQUEZ VASQUEZ</t>
  </si>
  <si>
    <t>ARIANNY ESTEFANI</t>
  </si>
  <si>
    <t>VALENZUELA SOTO</t>
  </si>
  <si>
    <t>KARINA MERCEDES</t>
  </si>
  <si>
    <t>POLANCO PERALTA</t>
  </si>
  <si>
    <t xml:space="preserve">ARIEL </t>
  </si>
  <si>
    <t>CALZADO CUEVAS</t>
  </si>
  <si>
    <t>EDDYTH AIMEE</t>
  </si>
  <si>
    <t>CRUZ MARTINEZ</t>
  </si>
  <si>
    <t xml:space="preserve">WALKIDIA </t>
  </si>
  <si>
    <t>BELEN DE JESUS</t>
  </si>
  <si>
    <t>SANULFI MIGUELINA</t>
  </si>
  <si>
    <t>PAREDES MENDEZ</t>
  </si>
  <si>
    <t>RAMONA MARIA</t>
  </si>
  <si>
    <t>BELTRAN CHALAS</t>
  </si>
  <si>
    <t>YUDYSSA MARIA</t>
  </si>
  <si>
    <t>RAMIREZ RIVAS</t>
  </si>
  <si>
    <t>CARLOS MIGUEL</t>
  </si>
  <si>
    <t>PERALTA BUENO</t>
  </si>
  <si>
    <t>EDWIN RAFAEL</t>
  </si>
  <si>
    <t>RAMIREZ RAMIREZ</t>
  </si>
  <si>
    <t xml:space="preserve">ABIGAIL </t>
  </si>
  <si>
    <t>TORIBIO DE PAYANO</t>
  </si>
  <si>
    <t>CRISTY MICHEL</t>
  </si>
  <si>
    <t>POLANCO PEGUERO</t>
  </si>
  <si>
    <t>RODRIGUEZ MARTINEZ</t>
  </si>
  <si>
    <t>SAIRA YANINA</t>
  </si>
  <si>
    <t>GUZMAN GIL</t>
  </si>
  <si>
    <t xml:space="preserve">DAIANA </t>
  </si>
  <si>
    <t>HEREDIA ARIAS</t>
  </si>
  <si>
    <t>ANGELICA MARIA</t>
  </si>
  <si>
    <t>PERALTA PINEDA</t>
  </si>
  <si>
    <t xml:space="preserve">BRAULYN  </t>
  </si>
  <si>
    <t xml:space="preserve">CUEVAS INOA </t>
  </si>
  <si>
    <t>VIANMY MARCEL</t>
  </si>
  <si>
    <t>BENZANT AQUINO</t>
  </si>
  <si>
    <t>STEISY MARIANNI</t>
  </si>
  <si>
    <t>TEJEDA TAVERAS</t>
  </si>
  <si>
    <t xml:space="preserve">MARCIA </t>
  </si>
  <si>
    <t>ENFERMERA EPIDEMIOLOGIA</t>
  </si>
  <si>
    <t>DEPARTAMENTO DE EPIDEMIOLOGIA</t>
  </si>
  <si>
    <t>NELCY YAJAIRA</t>
  </si>
  <si>
    <t>PADILLA MATOS</t>
  </si>
  <si>
    <t>MANUEL EMILIO</t>
  </si>
  <si>
    <t>COLOME HIDALGO</t>
  </si>
  <si>
    <t>GERENTE DE EPIDEMIOLOGIA</t>
  </si>
  <si>
    <t>BAUTISTA JIMENEZ</t>
  </si>
  <si>
    <t>KELVIN RAFAEL</t>
  </si>
  <si>
    <t>SANTANA GARCIA</t>
  </si>
  <si>
    <t>PROMOTOR(A)</t>
  </si>
  <si>
    <t>JADIELA BRINEL</t>
  </si>
  <si>
    <t>PEREZ TORRES</t>
  </si>
  <si>
    <t>ENCARGADA DE EPIDEMIOLOGIA</t>
  </si>
  <si>
    <t>ROSA ESTHER</t>
  </si>
  <si>
    <t>SUPERVISOR(A) DE FACTURACION Y CAJA</t>
  </si>
  <si>
    <t>DEPARTAMENTO DE FACTURACION Y CAJA</t>
  </si>
  <si>
    <t>OLFA NOEMI</t>
  </si>
  <si>
    <t>FIGARO PAYANO</t>
  </si>
  <si>
    <t xml:space="preserve">ANALISTA DE ADMISIONES </t>
  </si>
  <si>
    <t>ROLANDO DE JESUS</t>
  </si>
  <si>
    <t>GERENTE DE FACTURACION Y CAJA</t>
  </si>
  <si>
    <t xml:space="preserve">DHARIANA </t>
  </si>
  <si>
    <t>TORRES BERNARD</t>
  </si>
  <si>
    <t>ANALISTA DE FACTURACION Y CAJA</t>
  </si>
  <si>
    <t>YAMILKA INMACULADA</t>
  </si>
  <si>
    <t>MORILLO FRAGOSO</t>
  </si>
  <si>
    <t>SUPERVISOR(A) FACTURACION DE HOSPITALIZACION</t>
  </si>
  <si>
    <t>HERRERA FIGARO</t>
  </si>
  <si>
    <t>JOYMI  JOSE</t>
  </si>
  <si>
    <t>LOPEZ  DISLA</t>
  </si>
  <si>
    <t>ALEYDA ANTOLINA</t>
  </si>
  <si>
    <t>MIRABAL OLIVO</t>
  </si>
  <si>
    <t>AUXILIAR DE FACTURACION Y CAJA</t>
  </si>
  <si>
    <t>NINOSKA ELIZABETH</t>
  </si>
  <si>
    <t>MOSCOSO HERNANDEZ</t>
  </si>
  <si>
    <t>DIOGENES AUGUSTO</t>
  </si>
  <si>
    <t>JONES NUEZ</t>
  </si>
  <si>
    <t>MABEL PAOLA</t>
  </si>
  <si>
    <t>GALIZA PEÑA</t>
  </si>
  <si>
    <t>JOSE RAUL</t>
  </si>
  <si>
    <t>PAULINO REYES</t>
  </si>
  <si>
    <t>ANDI NOEMI</t>
  </si>
  <si>
    <t>MORENO CORNIELL</t>
  </si>
  <si>
    <t>CRISMELY  STHEFFANY</t>
  </si>
  <si>
    <t>GRULLON VALLEJO</t>
  </si>
  <si>
    <t xml:space="preserve">JENNY </t>
  </si>
  <si>
    <t>DELGADO AQUINO</t>
  </si>
  <si>
    <t>FRANCISCA ANTONIA</t>
  </si>
  <si>
    <t>GUZMAN FIGUEREO</t>
  </si>
  <si>
    <t>RODRIGUEZ RIVERA</t>
  </si>
  <si>
    <t>DENIS ALTAGRACIA YAJAIRA</t>
  </si>
  <si>
    <t>JIMENEZ BELTRE</t>
  </si>
  <si>
    <t>YANETH FERRERAS</t>
  </si>
  <si>
    <t xml:space="preserve">FLORIAN </t>
  </si>
  <si>
    <t>PEREZ HERNANDEZ</t>
  </si>
  <si>
    <t xml:space="preserve">ANNERY </t>
  </si>
  <si>
    <t>CORDERO DE DE LOS SANTOS</t>
  </si>
  <si>
    <t>JOSE HUMBERTO</t>
  </si>
  <si>
    <t>RODRIGUEZ SURIEL</t>
  </si>
  <si>
    <t>YOKASTA ALTAGRACIA</t>
  </si>
  <si>
    <t>TEJADA BAUTISTA</t>
  </si>
  <si>
    <t xml:space="preserve">SUHAIL </t>
  </si>
  <si>
    <t>QUIROZ PEÑA</t>
  </si>
  <si>
    <t xml:space="preserve">ROSMERY </t>
  </si>
  <si>
    <t xml:space="preserve">MOSQUEA </t>
  </si>
  <si>
    <t>COORDINADORA DE FACTURACION Y CAJA</t>
  </si>
  <si>
    <t>ALIURY RAFAEL</t>
  </si>
  <si>
    <t>POLANCO GERMAN</t>
  </si>
  <si>
    <t>YEYSI ALEXANDRA</t>
  </si>
  <si>
    <t>MATOS MATOS</t>
  </si>
  <si>
    <t>ERIKA NINOSCA</t>
  </si>
  <si>
    <t>SILVESTRE BEATO</t>
  </si>
  <si>
    <t xml:space="preserve">KATHERINE </t>
  </si>
  <si>
    <t>OSORIA AVELINO</t>
  </si>
  <si>
    <t>YUDIT ESTHER</t>
  </si>
  <si>
    <t xml:space="preserve">DE LOS SANTOS </t>
  </si>
  <si>
    <t>MARIA  CRISTINA</t>
  </si>
  <si>
    <t>MILANO MARTINEZ</t>
  </si>
  <si>
    <t>MILAGROS YOCAIRA</t>
  </si>
  <si>
    <t>ABREU PEREZ</t>
  </si>
  <si>
    <t>JOAN MANUEL</t>
  </si>
  <si>
    <t>CRUZ BETANCES</t>
  </si>
  <si>
    <t>ROSA ANGELICA</t>
  </si>
  <si>
    <t>HINOJOSA OZUNA</t>
  </si>
  <si>
    <t xml:space="preserve">WILKENYS </t>
  </si>
  <si>
    <t xml:space="preserve">BELEN </t>
  </si>
  <si>
    <t xml:space="preserve">CRISTIAN </t>
  </si>
  <si>
    <t>MENDEZ LEBRON</t>
  </si>
  <si>
    <t xml:space="preserve">ESTARLIN </t>
  </si>
  <si>
    <t>CABRERA SANTOS</t>
  </si>
  <si>
    <t>ERKIN DANIEL</t>
  </si>
  <si>
    <t xml:space="preserve">IBERT </t>
  </si>
  <si>
    <t>DEIRY CAROLINA</t>
  </si>
  <si>
    <t>MARQUEZ DE LOS SANTOS</t>
  </si>
  <si>
    <t>JOELVIS  ALEXANDER</t>
  </si>
  <si>
    <t xml:space="preserve">HENRIQUEZ </t>
  </si>
  <si>
    <t>MARIA ALTAGRACIA</t>
  </si>
  <si>
    <t>LIRANZO TERRERO</t>
  </si>
  <si>
    <t>ENCARGADO(A) DE FARMACIA</t>
  </si>
  <si>
    <t>DEPARTAMENTO DE FARMACIA</t>
  </si>
  <si>
    <t>ANALISTA DE FARMACIA</t>
  </si>
  <si>
    <t xml:space="preserve">BELKIS </t>
  </si>
  <si>
    <t xml:space="preserve">VIDAL </t>
  </si>
  <si>
    <t>AUXILIAR FARMACIA</t>
  </si>
  <si>
    <t>BEATRIZ DEL CARMEN</t>
  </si>
  <si>
    <t>ANTOMARCHI GRULLON</t>
  </si>
  <si>
    <t>ANA CLETA</t>
  </si>
  <si>
    <t>PAREDES BRITO</t>
  </si>
  <si>
    <t xml:space="preserve">ESMERALDA </t>
  </si>
  <si>
    <t>RODRIGUEZ HENRIQUEZ</t>
  </si>
  <si>
    <t>OZUNA SANTANA</t>
  </si>
  <si>
    <t xml:space="preserve">ARISLEIDY </t>
  </si>
  <si>
    <t>SANCHEZ GOMEZ</t>
  </si>
  <si>
    <t xml:space="preserve">MENSIA </t>
  </si>
  <si>
    <t>PIÑA FULCAR</t>
  </si>
  <si>
    <t>SOBIET RAFAEL</t>
  </si>
  <si>
    <t>SOSA RODRIGUEZ</t>
  </si>
  <si>
    <t>ASISTENTE DE FARMACIA</t>
  </si>
  <si>
    <t xml:space="preserve">NAJARONNY </t>
  </si>
  <si>
    <t>SENA SENA</t>
  </si>
  <si>
    <t>DIGITADOR DE FARMACIA</t>
  </si>
  <si>
    <t xml:space="preserve">YOELIN </t>
  </si>
  <si>
    <t>EXILUS FELIZ</t>
  </si>
  <si>
    <t>LIRANZO MONTERO</t>
  </si>
  <si>
    <t xml:space="preserve">RAIDENIS </t>
  </si>
  <si>
    <t>LAUREANO DE LEÓN</t>
  </si>
  <si>
    <t xml:space="preserve">EDULAY </t>
  </si>
  <si>
    <t>DE LA CRUZ ESCAÑO</t>
  </si>
  <si>
    <t>ANNY MANUELA</t>
  </si>
  <si>
    <t>GOMEZ MONTERO</t>
  </si>
  <si>
    <t xml:space="preserve">JENNIFFER </t>
  </si>
  <si>
    <t>ORBE HERNANDEZ</t>
  </si>
  <si>
    <t>TERRERO MARTINEZ</t>
  </si>
  <si>
    <t xml:space="preserve">PABLO </t>
  </si>
  <si>
    <t>DE LA CRUZ MARTE</t>
  </si>
  <si>
    <t>COORDINADOR(A) DE TÉCNICOS DE IMÁGENES</t>
  </si>
  <si>
    <t>DEPARTAMENTO DE IMAGENOLOGIA</t>
  </si>
  <si>
    <t>FRANCISCO ANTONIO</t>
  </si>
  <si>
    <t>OLIVO MONTERO</t>
  </si>
  <si>
    <t>MEDICO RADIOLOGO</t>
  </si>
  <si>
    <t>JENNY ALTAGRACIA</t>
  </si>
  <si>
    <t>ACOSTA DE JESUS</t>
  </si>
  <si>
    <t>ANDY CAROLINA</t>
  </si>
  <si>
    <t>ALCANTARA CUEVAS</t>
  </si>
  <si>
    <t>MEDICO SONOGRAFISTA</t>
  </si>
  <si>
    <t xml:space="preserve">MARTHA  </t>
  </si>
  <si>
    <t xml:space="preserve">RAMIREZ  RAMIREZ </t>
  </si>
  <si>
    <t>SANCHEZ SANTANA</t>
  </si>
  <si>
    <t>BARNABY ANTONIO</t>
  </si>
  <si>
    <t>GOMEZ MELO</t>
  </si>
  <si>
    <t>GERENTE DE IMAGENOLOGIA</t>
  </si>
  <si>
    <t>ELIDA AGUSTINA</t>
  </si>
  <si>
    <t>BRETON MARMOL</t>
  </si>
  <si>
    <t>YOSELY ALTAGRACIA</t>
  </si>
  <si>
    <t>BARET BLANCO</t>
  </si>
  <si>
    <t xml:space="preserve">YAKELYN </t>
  </si>
  <si>
    <t>URBANO VELOZ DE GARCIA</t>
  </si>
  <si>
    <t xml:space="preserve">URSULA </t>
  </si>
  <si>
    <t>BERROA LAURENCIO</t>
  </si>
  <si>
    <t>AUXILIAR IMAGENOLOGIA</t>
  </si>
  <si>
    <t>FELIX ALEXANDRE</t>
  </si>
  <si>
    <t>CARRASCO DIAZ</t>
  </si>
  <si>
    <t>TECNICO RADIOLOGO</t>
  </si>
  <si>
    <t>CASTILLO DOÑE</t>
  </si>
  <si>
    <t xml:space="preserve">BACILIA </t>
  </si>
  <si>
    <t xml:space="preserve">DE JESUS </t>
  </si>
  <si>
    <t>EVELYN ANTONIA</t>
  </si>
  <si>
    <t>CEPEDA MARCELINO</t>
  </si>
  <si>
    <t>TECNICO DE IMAGENES</t>
  </si>
  <si>
    <t xml:space="preserve">AMAURIS </t>
  </si>
  <si>
    <t>RAMIREZ ORTIZ</t>
  </si>
  <si>
    <t>TOMAS VALENTIN</t>
  </si>
  <si>
    <t>SUERO SANCHEZ</t>
  </si>
  <si>
    <t>JOSEPH JONATHAN</t>
  </si>
  <si>
    <t>LAPAIX MARIÑEZ</t>
  </si>
  <si>
    <t xml:space="preserve">VIRGINIA </t>
  </si>
  <si>
    <t xml:space="preserve">LUCIANO </t>
  </si>
  <si>
    <t>JEFFRY RAFAEL</t>
  </si>
  <si>
    <t>SEVERINO CASTILLO</t>
  </si>
  <si>
    <t>CARLOS ALBERTO</t>
  </si>
  <si>
    <t>PAYANO MEDINA</t>
  </si>
  <si>
    <t>JOEL ALBERTO</t>
  </si>
  <si>
    <t>AYBAR ESPINAL</t>
  </si>
  <si>
    <t>DIGITADOR(A) DE IMAGENOLOGIA</t>
  </si>
  <si>
    <t xml:space="preserve">REYNALDO III </t>
  </si>
  <si>
    <t>PERDOMO DE LOS SANTOS</t>
  </si>
  <si>
    <t>LENIN NOE</t>
  </si>
  <si>
    <t>REYES MARTE</t>
  </si>
  <si>
    <t>CHRISTOPHERYS HANDELIS</t>
  </si>
  <si>
    <t>GUZMAN SANTOS</t>
  </si>
  <si>
    <t>FRANLY JOSE</t>
  </si>
  <si>
    <t>RODRIGUEZ REINOSO</t>
  </si>
  <si>
    <t>DANIEL RAMSES</t>
  </si>
  <si>
    <t>CASTILLO GUZMAN</t>
  </si>
  <si>
    <t xml:space="preserve">JUSMAILIN </t>
  </si>
  <si>
    <t>RODRIGUEZ VASQUEZ</t>
  </si>
  <si>
    <t>JOSE RAMON</t>
  </si>
  <si>
    <t>RODRIGUEZ BARREIRO</t>
  </si>
  <si>
    <t>ELIA VIOLETA</t>
  </si>
  <si>
    <t>JIMENEZ JIMENEZ</t>
  </si>
  <si>
    <t>BIOANALISTA</t>
  </si>
  <si>
    <t>DEPARTAMENTO DE LABORATORIO CLINICO</t>
  </si>
  <si>
    <t>MARIA VIRGINIA</t>
  </si>
  <si>
    <t>CUEVAS CUELLO</t>
  </si>
  <si>
    <t>ELSA ANTONIA</t>
  </si>
  <si>
    <t>VANTERPOOL LORA</t>
  </si>
  <si>
    <t>DE JESUS RAMOS</t>
  </si>
  <si>
    <t>TENCIS MIGUELINA</t>
  </si>
  <si>
    <t>ARNAUD FRAGOSO</t>
  </si>
  <si>
    <t>JONEL ALBERTO</t>
  </si>
  <si>
    <t>REYES RODRIGUEZ</t>
  </si>
  <si>
    <t>GERENTE DE LABORATORIO CLINICO</t>
  </si>
  <si>
    <t>ORQUIDEA ILUMINADA</t>
  </si>
  <si>
    <t>RAMIREZ DE OLEO</t>
  </si>
  <si>
    <t xml:space="preserve">SALAS </t>
  </si>
  <si>
    <t>GONZALEZ BELEN</t>
  </si>
  <si>
    <t>MILVIA ESTHER</t>
  </si>
  <si>
    <t>GARCIA SOLANO</t>
  </si>
  <si>
    <t>CARMEN VIRGINIA</t>
  </si>
  <si>
    <t>ROMERO DE DIOS</t>
  </si>
  <si>
    <t xml:space="preserve">IDELISA </t>
  </si>
  <si>
    <t>PACHECO GALVAN</t>
  </si>
  <si>
    <t>ROSA MARIA</t>
  </si>
  <si>
    <t>LAUREANO BELLO</t>
  </si>
  <si>
    <t>ROSSEL LEONOL</t>
  </si>
  <si>
    <t>MOTA CARMONA</t>
  </si>
  <si>
    <t>KATY YOCELIN</t>
  </si>
  <si>
    <t xml:space="preserve">CUELLO </t>
  </si>
  <si>
    <t>KAIRELI LISBETH</t>
  </si>
  <si>
    <t>PINEDA SANTANA</t>
  </si>
  <si>
    <t>MOJICA SORIANO</t>
  </si>
  <si>
    <t xml:space="preserve">LIDIA </t>
  </si>
  <si>
    <t>PEREZ TAVERAS</t>
  </si>
  <si>
    <t>MARIA CONCEPCION</t>
  </si>
  <si>
    <t>CABRERA COLASA</t>
  </si>
  <si>
    <t>JUANA IRIS</t>
  </si>
  <si>
    <t>VALERA CORDERO</t>
  </si>
  <si>
    <t>LEONELA ALTAGRACIA</t>
  </si>
  <si>
    <t>PERALTA ESPINAL</t>
  </si>
  <si>
    <t>MENDEZ RAMIREZ</t>
  </si>
  <si>
    <t>ARELIS ALTAGRACIA</t>
  </si>
  <si>
    <t>CAMPOS RODRIGUEZ</t>
  </si>
  <si>
    <t>2/1/201</t>
  </si>
  <si>
    <t>MONNA BEATRIZ</t>
  </si>
  <si>
    <t>SIERRA MENDEZ</t>
  </si>
  <si>
    <t>LARIZA MARIA</t>
  </si>
  <si>
    <t>MORETA MONTERO</t>
  </si>
  <si>
    <t>YOSIANI ALTAGRACIA</t>
  </si>
  <si>
    <t>NUÑEZ GARCIA</t>
  </si>
  <si>
    <t xml:space="preserve">CAROLINA </t>
  </si>
  <si>
    <t>REYNOSO RIVERA DE MARTINEZ</t>
  </si>
  <si>
    <t>ISABEL FIDELINA</t>
  </si>
  <si>
    <t>TOLENTINO ABREU</t>
  </si>
  <si>
    <t xml:space="preserve">JOELINA  </t>
  </si>
  <si>
    <t xml:space="preserve">POLO NUÑEZ </t>
  </si>
  <si>
    <t>FANNY DEIDAMIA</t>
  </si>
  <si>
    <t>ENCARNACION SANTANA</t>
  </si>
  <si>
    <t>ENCARGADO(A) DE BACTERIOLOGIA</t>
  </si>
  <si>
    <t>MARIA  VICTORIA</t>
  </si>
  <si>
    <t>UREÑA UREÑA</t>
  </si>
  <si>
    <t>AUXILIAR TOMA DE MUESTRAS</t>
  </si>
  <si>
    <t>SARANTE CHECO</t>
  </si>
  <si>
    <t>BANDALYS KAIRUT</t>
  </si>
  <si>
    <t xml:space="preserve">CABRERA </t>
  </si>
  <si>
    <t>ENCARGADO(A) DE LAVANDERIA</t>
  </si>
  <si>
    <t>DEPARTAMENTO DE LAVANDERIA Y ESTERILIZACION</t>
  </si>
  <si>
    <t xml:space="preserve">LUCILA </t>
  </si>
  <si>
    <t>ENCARNACION BRAZOBAN</t>
  </si>
  <si>
    <t>AUXILIAR LAVANDERIA</t>
  </si>
  <si>
    <t xml:space="preserve">ODRY </t>
  </si>
  <si>
    <t>ROBERTO CARLOS</t>
  </si>
  <si>
    <t>LALONDRIZ RODRIGUEZ</t>
  </si>
  <si>
    <t>YAHAIRA EMILIA</t>
  </si>
  <si>
    <t>ACOSTA MORILLO</t>
  </si>
  <si>
    <t>LUCIA MERCEDES</t>
  </si>
  <si>
    <t>DE LOS SANTOS PEÑA</t>
  </si>
  <si>
    <t>JULIO GABRIEL</t>
  </si>
  <si>
    <t>PEREZ REYEZ</t>
  </si>
  <si>
    <t xml:space="preserve">ANABEL </t>
  </si>
  <si>
    <t>MARTE MORENO</t>
  </si>
  <si>
    <t xml:space="preserve">RECIO </t>
  </si>
  <si>
    <t>GERENTE DE LIMPIEZA</t>
  </si>
  <si>
    <t>DEPARTAMENTO DE LIMPIEZA Y DESECHOS HOSPITALARIOS</t>
  </si>
  <si>
    <t>NURKIS AURELIANA</t>
  </si>
  <si>
    <t>AQUINO SUERO</t>
  </si>
  <si>
    <t>AUXILIAR DE LIMPIEZA</t>
  </si>
  <si>
    <t xml:space="preserve">MARICELA </t>
  </si>
  <si>
    <t>GALAN ROSARIO</t>
  </si>
  <si>
    <t>SUPERVISOR(A) DE LIMPIEZA</t>
  </si>
  <si>
    <t>SONIA MARGARITA</t>
  </si>
  <si>
    <t>GONZALEZ GONZALEZ</t>
  </si>
  <si>
    <t xml:space="preserve">MARTINA </t>
  </si>
  <si>
    <t>EUSEBIA FRANCISCA</t>
  </si>
  <si>
    <t>ORTIZ CANARIO</t>
  </si>
  <si>
    <t xml:space="preserve">FELICIA </t>
  </si>
  <si>
    <t>EVANGELISTA ROJAS</t>
  </si>
  <si>
    <t xml:space="preserve">DOMIANA </t>
  </si>
  <si>
    <t>ADON TORRES</t>
  </si>
  <si>
    <t xml:space="preserve">NIEVE </t>
  </si>
  <si>
    <t xml:space="preserve">HERNANDEZ </t>
  </si>
  <si>
    <t>MARIA MARGARITA</t>
  </si>
  <si>
    <t>SOLANO MARTINEZ</t>
  </si>
  <si>
    <t>DOMINGA ANTONIA</t>
  </si>
  <si>
    <t xml:space="preserve">DEYSI </t>
  </si>
  <si>
    <t xml:space="preserve">PICHARDO </t>
  </si>
  <si>
    <t>FARIA PINALES</t>
  </si>
  <si>
    <t>DEL POZO POLANCO</t>
  </si>
  <si>
    <t>CONSERJE</t>
  </si>
  <si>
    <t xml:space="preserve">DELFA </t>
  </si>
  <si>
    <t>ENCARNACION DIAZ</t>
  </si>
  <si>
    <t>SANTA PAULA</t>
  </si>
  <si>
    <t>REYES CHIVILLI</t>
  </si>
  <si>
    <t xml:space="preserve">IRENE </t>
  </si>
  <si>
    <t>RODRIGUEZ JIMENEZ</t>
  </si>
  <si>
    <t xml:space="preserve">VERONICA </t>
  </si>
  <si>
    <t>MARIA ISABEL</t>
  </si>
  <si>
    <t>FERRERAS AMPARO</t>
  </si>
  <si>
    <t>DALILA ESTHER</t>
  </si>
  <si>
    <t>TORRES MORETA DE GERALDO</t>
  </si>
  <si>
    <t>ROSA HERMINIA</t>
  </si>
  <si>
    <t>CONTRERAS CONTRERAS</t>
  </si>
  <si>
    <t xml:space="preserve">CARMEN </t>
  </si>
  <si>
    <t>MONTES DE OCA GONZALEZ</t>
  </si>
  <si>
    <t>ANA MARIA</t>
  </si>
  <si>
    <t>SILVERIO HILARIO</t>
  </si>
  <si>
    <t>RAMONA MAGDALENA</t>
  </si>
  <si>
    <t>GUERRA ALVAREZ</t>
  </si>
  <si>
    <t>LUCIA MARIA</t>
  </si>
  <si>
    <t>ROSARIO VARGAS</t>
  </si>
  <si>
    <t>SINTIA BERENICE</t>
  </si>
  <si>
    <t xml:space="preserve">MORETA </t>
  </si>
  <si>
    <t xml:space="preserve">MAIRENY </t>
  </si>
  <si>
    <t>SORIANO MEJIA</t>
  </si>
  <si>
    <t>JOSE  ANTONIO</t>
  </si>
  <si>
    <t>SANTOS VILLA</t>
  </si>
  <si>
    <t xml:space="preserve">RINCON </t>
  </si>
  <si>
    <t>PATRIA MARIA</t>
  </si>
  <si>
    <t>TEJADA MORETA</t>
  </si>
  <si>
    <t xml:space="preserve">ESTEFANY </t>
  </si>
  <si>
    <t>REYES SOSA</t>
  </si>
  <si>
    <t>WALKIRIA ALTAGRACIA</t>
  </si>
  <si>
    <t xml:space="preserve">MEJIA </t>
  </si>
  <si>
    <t xml:space="preserve">ANDRES </t>
  </si>
  <si>
    <t>GUZMAN ROSARIO</t>
  </si>
  <si>
    <t xml:space="preserve">FIOL </t>
  </si>
  <si>
    <t>SANTANA ALCANTARA</t>
  </si>
  <si>
    <t>CLAUDIA RAFAELA</t>
  </si>
  <si>
    <t>ROSSO ANDUJAR</t>
  </si>
  <si>
    <t>SILVIA LELIS</t>
  </si>
  <si>
    <t>MARQUEZ MINALLA</t>
  </si>
  <si>
    <t>REYNA MARIA</t>
  </si>
  <si>
    <t xml:space="preserve">SUERO </t>
  </si>
  <si>
    <t>DOMINGA ALTAGRACIA</t>
  </si>
  <si>
    <t>VALERIO MINAYA</t>
  </si>
  <si>
    <t>MARGARITA ALTAGRACIA</t>
  </si>
  <si>
    <t>GARCIA PERALTA</t>
  </si>
  <si>
    <t>JORGE MALDONADO</t>
  </si>
  <si>
    <t xml:space="preserve">ELERCIDA </t>
  </si>
  <si>
    <t>MARTINEZ ARROYO</t>
  </si>
  <si>
    <t>BELKIS MARIA</t>
  </si>
  <si>
    <t>CAPELLAN SANTANA</t>
  </si>
  <si>
    <t xml:space="preserve">YNOCENCIA </t>
  </si>
  <si>
    <t>HOLGUIN BEATO</t>
  </si>
  <si>
    <t>ANDREA  ALTAGRACIA</t>
  </si>
  <si>
    <t>LARA RAMON</t>
  </si>
  <si>
    <t>CRISEYDA SILENNY</t>
  </si>
  <si>
    <t>MONTILLA SANTIAGO</t>
  </si>
  <si>
    <t xml:space="preserve">SILVIA </t>
  </si>
  <si>
    <t>DE LA ROSA UBRI</t>
  </si>
  <si>
    <t>SERGIO LUIS</t>
  </si>
  <si>
    <t>SANTANA MENDEZ</t>
  </si>
  <si>
    <t>SANTA PATRICIA</t>
  </si>
  <si>
    <t>GUERRERO ORTIZ</t>
  </si>
  <si>
    <t>DEIVI DE JESUS</t>
  </si>
  <si>
    <t>CUELLO FELIZ</t>
  </si>
  <si>
    <t xml:space="preserve">REBECA </t>
  </si>
  <si>
    <t>VARELA DE JESUS</t>
  </si>
  <si>
    <t>GREYCI  MARIA</t>
  </si>
  <si>
    <t>DISLA RIVAS</t>
  </si>
  <si>
    <t xml:space="preserve">IVAN </t>
  </si>
  <si>
    <t>SEPULVEDA MANZUETA</t>
  </si>
  <si>
    <t>RAMON  ORLANDO</t>
  </si>
  <si>
    <t>UREÑA JAQUE</t>
  </si>
  <si>
    <t xml:space="preserve">MICHAEL </t>
  </si>
  <si>
    <t>CABRAL HERRERA</t>
  </si>
  <si>
    <t>DANIELA  MARIA</t>
  </si>
  <si>
    <t>CRISOSTOMO LOPEZ</t>
  </si>
  <si>
    <t xml:space="preserve">ROSI </t>
  </si>
  <si>
    <t>MILANES DE LA ROSA</t>
  </si>
  <si>
    <t xml:space="preserve">VICTELIA </t>
  </si>
  <si>
    <t xml:space="preserve">RELLITA </t>
  </si>
  <si>
    <t>MAÑON ENRIQUE</t>
  </si>
  <si>
    <t>DEPARTAMENTO DE MANTENIMIENTO Y REPARACIONES</t>
  </si>
  <si>
    <t xml:space="preserve">RICARDO </t>
  </si>
  <si>
    <t xml:space="preserve">ALEJANDRO </t>
  </si>
  <si>
    <t>CUALEY RODRIGUEZ</t>
  </si>
  <si>
    <t>TECNICO DE REFRIGERACION</t>
  </si>
  <si>
    <t xml:space="preserve">RAMON </t>
  </si>
  <si>
    <t>ALCANTARA ALCANTARA</t>
  </si>
  <si>
    <t>TECNICO ELECTRICISTA</t>
  </si>
  <si>
    <t xml:space="preserve">HELUPINO </t>
  </si>
  <si>
    <t>TECNICO DE PLOMERIA</t>
  </si>
  <si>
    <t xml:space="preserve">ETANISLAO </t>
  </si>
  <si>
    <t xml:space="preserve">MORENO </t>
  </si>
  <si>
    <t>SUPERVISOR(A) DE MANTENIMIENTO</t>
  </si>
  <si>
    <t>JOSE AMADO</t>
  </si>
  <si>
    <t>SANCHEZ OROZCO</t>
  </si>
  <si>
    <t>TECNICO DE SISTEMAS DE REFRIGERACION</t>
  </si>
  <si>
    <t xml:space="preserve">FRANCISCO </t>
  </si>
  <si>
    <t>VARGAS GONZALEZ</t>
  </si>
  <si>
    <t>TECNICO ELECTROMECANICO</t>
  </si>
  <si>
    <t xml:space="preserve">DANILO </t>
  </si>
  <si>
    <t>GARCIA RUIZ</t>
  </si>
  <si>
    <t>AUXILIAR DE PLOMERIA</t>
  </si>
  <si>
    <t>GIORIBER ELEODORO</t>
  </si>
  <si>
    <t>MATOS MARTINEZ</t>
  </si>
  <si>
    <t>JOAN FRANCISCO</t>
  </si>
  <si>
    <t>MEDINA JIMENEZ</t>
  </si>
  <si>
    <t>AUXILIAR DE MANTENIMIENTO</t>
  </si>
  <si>
    <t>OGANDO  PEREZ</t>
  </si>
  <si>
    <t>TECNICO HERRERO</t>
  </si>
  <si>
    <t xml:space="preserve">MARINO </t>
  </si>
  <si>
    <t>DE LA CRUZ DE LEON</t>
  </si>
  <si>
    <t>ROBERTO AQUILES</t>
  </si>
  <si>
    <t>MARTINEZ REYNOSO</t>
  </si>
  <si>
    <t>JULIO JOEL</t>
  </si>
  <si>
    <t>HEREDIA JAVIER</t>
  </si>
  <si>
    <t>TECNICO DE CALDERA</t>
  </si>
  <si>
    <t xml:space="preserve">GERMAN </t>
  </si>
  <si>
    <t>RODRIGUEZ VARGAS</t>
  </si>
  <si>
    <t xml:space="preserve">ROBINSON </t>
  </si>
  <si>
    <t>MOSQUEA</t>
  </si>
  <si>
    <t>JULIO CESAR</t>
  </si>
  <si>
    <t>MEJIA CARRERA</t>
  </si>
  <si>
    <t>AUXILIAR DE JARDINERIA</t>
  </si>
  <si>
    <t xml:space="preserve">DIOGENES </t>
  </si>
  <si>
    <t>HERNANDEZ ROJAS</t>
  </si>
  <si>
    <t>LUIS ROSELVET</t>
  </si>
  <si>
    <t>MATOS FIGUEROA</t>
  </si>
  <si>
    <t>VELEZ BRAND</t>
  </si>
  <si>
    <t>AUXILIAR DE SISTEMAS ELECTRICOS</t>
  </si>
  <si>
    <t xml:space="preserve">YOLMA </t>
  </si>
  <si>
    <t>DE PAULA AVENICIO</t>
  </si>
  <si>
    <t xml:space="preserve">CARLOS </t>
  </si>
  <si>
    <t>BRAND PERALTA</t>
  </si>
  <si>
    <t>RAYMOND DE JESUS</t>
  </si>
  <si>
    <t>NOVO OVAL</t>
  </si>
  <si>
    <t xml:space="preserve">RAFAEL </t>
  </si>
  <si>
    <t>UBALDO POZO</t>
  </si>
  <si>
    <t>KELLY ALTAGRACIA</t>
  </si>
  <si>
    <t>ROJAS GUZMAN</t>
  </si>
  <si>
    <t>SECRETARIO(A) DE MANTENIMIENTO</t>
  </si>
  <si>
    <t>EDARLIN DAVID</t>
  </si>
  <si>
    <t>GERALDO SANCHEZ</t>
  </si>
  <si>
    <t>TECNICO DE SISTEMAS ELECTRONICOS</t>
  </si>
  <si>
    <t xml:space="preserve">FAUSTINO </t>
  </si>
  <si>
    <t>RONDON FERRAND</t>
  </si>
  <si>
    <t>JEFRISON ARTURO</t>
  </si>
  <si>
    <t>TEJEDA BRIOSO</t>
  </si>
  <si>
    <t>ANNY PAMELA</t>
  </si>
  <si>
    <t>MIRABAL MAÑON</t>
  </si>
  <si>
    <t>MEDICO NUTRIOLOGO(A)</t>
  </si>
  <si>
    <t>DEPARTAMENTO DE NUTRIOLOGIA</t>
  </si>
  <si>
    <t>YUN ZYONG</t>
  </si>
  <si>
    <t xml:space="preserve">KIM </t>
  </si>
  <si>
    <t>GERENTE DE NUTRIOLOGIA PEDIATRICA</t>
  </si>
  <si>
    <t xml:space="preserve">FLORA </t>
  </si>
  <si>
    <t>GARCIA PLASENCIA</t>
  </si>
  <si>
    <t>ODONTOLOGA PEDIATRA</t>
  </si>
  <si>
    <t>DEPARTAMENTO DE ODONTOLOGIA</t>
  </si>
  <si>
    <t>XIOMARA ALTAGRACIA</t>
  </si>
  <si>
    <t>HILARIO LIZ</t>
  </si>
  <si>
    <t>GERENTE DE ODONTOLOGIA</t>
  </si>
  <si>
    <t>DHAYANI BETHANIA</t>
  </si>
  <si>
    <t>FERNANDEZ COLON DE DIAZ</t>
  </si>
  <si>
    <t>ODONTOLOGO(A)</t>
  </si>
  <si>
    <t>SMAYLIN LAURA</t>
  </si>
  <si>
    <t>AGUERO CONCEPCION</t>
  </si>
  <si>
    <t>ONDOTOLOGO(A) PERIODONCISTA</t>
  </si>
  <si>
    <t>ROSE MARY</t>
  </si>
  <si>
    <t>JIMENEZ ARVELO</t>
  </si>
  <si>
    <t>COORDINADOR(A) DE ENDODONCIA</t>
  </si>
  <si>
    <t>SANCHEZ PUMEDA</t>
  </si>
  <si>
    <t xml:space="preserve">AIMEE </t>
  </si>
  <si>
    <t>ALMONTE SEIFFE</t>
  </si>
  <si>
    <t>KATHERINE MERCEDES</t>
  </si>
  <si>
    <t>NUÑEZ RAMOS</t>
  </si>
  <si>
    <t>JUANA MILAGRO</t>
  </si>
  <si>
    <t>MATEO RODRIGUEZ</t>
  </si>
  <si>
    <t>ASISTENTE DENTAL</t>
  </si>
  <si>
    <t>ROSALY MARIA</t>
  </si>
  <si>
    <t>LUCIANO PIÑA</t>
  </si>
  <si>
    <t>GLADYS SMEILY</t>
  </si>
  <si>
    <t>MANZUETA ACOSTA</t>
  </si>
  <si>
    <t>DELFILIO ANTONIO</t>
  </si>
  <si>
    <t>MARTINEZ VELASQUEZ</t>
  </si>
  <si>
    <t>GERENTE DE ORTOPEDIA Y TRAUMATOLOGIA</t>
  </si>
  <si>
    <t>DEPARTAMENTO DE ORTOPEDIA</t>
  </si>
  <si>
    <t>EDWIN ALFONSO</t>
  </si>
  <si>
    <t>SOUFFRONT JOSE</t>
  </si>
  <si>
    <t>MEDICO ORTOPEDA</t>
  </si>
  <si>
    <t>VIGMAN VANTROIX</t>
  </si>
  <si>
    <t>VALDEZ GONZALEZ</t>
  </si>
  <si>
    <t xml:space="preserve">GLENNYS </t>
  </si>
  <si>
    <t>ARREDONDO DE LA CRUZ</t>
  </si>
  <si>
    <t>MARIEL YAMEL</t>
  </si>
  <si>
    <t>NAVARRO CABRERA</t>
  </si>
  <si>
    <t>MARSEL DE JESUS</t>
  </si>
  <si>
    <t>RODRIGUEZ PUJOLS</t>
  </si>
  <si>
    <t>TECNICO YESERO</t>
  </si>
  <si>
    <t>CARLOS ALEXANDER</t>
  </si>
  <si>
    <t xml:space="preserve">RAMIREZ </t>
  </si>
  <si>
    <t>POLANCO VALDEZ</t>
  </si>
  <si>
    <t xml:space="preserve">RICHARD  </t>
  </si>
  <si>
    <t>LORENZO DOMINGUEZ</t>
  </si>
  <si>
    <t>OGANDO REYES</t>
  </si>
  <si>
    <t>LUISA MARGARITA</t>
  </si>
  <si>
    <t>VALERIO FABIAN</t>
  </si>
  <si>
    <t>MEDICO PEDIATRA</t>
  </si>
  <si>
    <t>DEPARTAMENTO DE PEDIATRIA</t>
  </si>
  <si>
    <t>JAHZEEL ISARAC</t>
  </si>
  <si>
    <t>DE LA ROSA MERCEDES</t>
  </si>
  <si>
    <t>PEDIATRA HEMATOLOGO(A)</t>
  </si>
  <si>
    <t>MUÑOZ CONTRERAS</t>
  </si>
  <si>
    <t>TERESITA DEL NIÑO JESUS</t>
  </si>
  <si>
    <t>ALMONTE PEREZ</t>
  </si>
  <si>
    <t>MEDICO UNIDAD ENDOSCOPIA</t>
  </si>
  <si>
    <t>YNGRID LUCIA</t>
  </si>
  <si>
    <t>DE JESUS GONZALEZ</t>
  </si>
  <si>
    <t>ALEXANDER OSCAR</t>
  </si>
  <si>
    <t>LOPEZ MILANDER</t>
  </si>
  <si>
    <t>MEDICO GENERAL</t>
  </si>
  <si>
    <t>ROSARIO ENCARNACION</t>
  </si>
  <si>
    <t>YUDITH ALTAGRACIA</t>
  </si>
  <si>
    <t>MINAYA POLANCO</t>
  </si>
  <si>
    <t>GERENTE DE DERMATOLOGIA</t>
  </si>
  <si>
    <t>JOSE ALBERTO</t>
  </si>
  <si>
    <t>GERENTE ALERGOLOGO</t>
  </si>
  <si>
    <t>MARIA  MAGDALENA</t>
  </si>
  <si>
    <t>MARTE FABIAN</t>
  </si>
  <si>
    <t>SORIANO MARTINEZ</t>
  </si>
  <si>
    <t>DELFINA PETRONILA</t>
  </si>
  <si>
    <t>BARRERA MERCADO</t>
  </si>
  <si>
    <t xml:space="preserve">ILKA ISABEL </t>
  </si>
  <si>
    <t>GARCIA PLACIDO</t>
  </si>
  <si>
    <t>ROSANNA DIORIS</t>
  </si>
  <si>
    <t>FELIZ SAVIÑON</t>
  </si>
  <si>
    <t>ANA TERESA</t>
  </si>
  <si>
    <t>TORRES PEREYRA</t>
  </si>
  <si>
    <t>MEDICO ENDOCRINOLOGO(A)</t>
  </si>
  <si>
    <t>FERMIN ERNESTO</t>
  </si>
  <si>
    <t>DE LA ROSA OLIVERO</t>
  </si>
  <si>
    <t>CARMEN NATALIA</t>
  </si>
  <si>
    <t>FERNANDEZ QUIÑONEZ</t>
  </si>
  <si>
    <t>GERENTE DE HEMATOLOGIA</t>
  </si>
  <si>
    <t xml:space="preserve">YUDITH </t>
  </si>
  <si>
    <t>LIVIS ESPINO</t>
  </si>
  <si>
    <t>MEDICO PEDIATRA DE GUARDIA</t>
  </si>
  <si>
    <t>HECTOR RENE</t>
  </si>
  <si>
    <t>GIL DIAZ</t>
  </si>
  <si>
    <t>NEUMOLOGO(A) BRONCOSCOPISTA</t>
  </si>
  <si>
    <t xml:space="preserve">SILFA </t>
  </si>
  <si>
    <t>COORDINADOR (A) RESIDENCIA DE PEDIATRIA</t>
  </si>
  <si>
    <t>GINA ANGELA DEL CARMEN</t>
  </si>
  <si>
    <t>HERNANDEZ ESPAILLAT</t>
  </si>
  <si>
    <t xml:space="preserve">FRANCHESKA </t>
  </si>
  <si>
    <t>SEGURA CARRASCO</t>
  </si>
  <si>
    <t>YAHAIRA MARINELIS</t>
  </si>
  <si>
    <t>ALCANTARA DE LA ROSA</t>
  </si>
  <si>
    <t>PATRICIA NATALIA</t>
  </si>
  <si>
    <t>MARTINEZ MEJIA</t>
  </si>
  <si>
    <t>ANA CECILIA</t>
  </si>
  <si>
    <t>JEREZ RODRIGUEZ</t>
  </si>
  <si>
    <t>DEYANIRA ALEXANDRA</t>
  </si>
  <si>
    <t>HEREDIA GONZALEZ</t>
  </si>
  <si>
    <t>LUIS ENRIQUE</t>
  </si>
  <si>
    <t>ESPAILLAT ESTRADA</t>
  </si>
  <si>
    <t>SANTA ALEXIS</t>
  </si>
  <si>
    <t>SANCHEZ ROSARIO</t>
  </si>
  <si>
    <t>DENNY JAHAIRA</t>
  </si>
  <si>
    <t>RODRIGUEZ MERCEDES</t>
  </si>
  <si>
    <t>DANNYS ALTAGRACIA</t>
  </si>
  <si>
    <t>FLORES PREITO</t>
  </si>
  <si>
    <t>SUSET NINOSKA</t>
  </si>
  <si>
    <t>GARCIA MEJIA DE ENCARNACION</t>
  </si>
  <si>
    <t xml:space="preserve">LILLIAM </t>
  </si>
  <si>
    <t>FERNANDEZ FERMIN</t>
  </si>
  <si>
    <t>PEDIATRA NEUMOLOGO (A)</t>
  </si>
  <si>
    <t>ONESIMO AUGUSTO</t>
  </si>
  <si>
    <t>ALMANZAR PAGAN</t>
  </si>
  <si>
    <t>DEMIAN ARTURO</t>
  </si>
  <si>
    <t>HERRERA MORBAN</t>
  </si>
  <si>
    <t>YANEL AMANDA</t>
  </si>
  <si>
    <t>MEDICO UROLOGO(A) - PEDIATRA</t>
  </si>
  <si>
    <t>SUAREZ BENEDICTO</t>
  </si>
  <si>
    <t xml:space="preserve">EVAMERCY </t>
  </si>
  <si>
    <t>ALONZO JIMENEZ</t>
  </si>
  <si>
    <t>KEYLA ELIZABETH</t>
  </si>
  <si>
    <t>ANKIA DAMIRA</t>
  </si>
  <si>
    <t>MORA DE JAQUEZ</t>
  </si>
  <si>
    <t>NEFROLOGO (A) PEDIATRA</t>
  </si>
  <si>
    <t>WENDY LUZ</t>
  </si>
  <si>
    <t>RODRIGUEZ DIAZ</t>
  </si>
  <si>
    <t>GERENTE DE NEFROLOGIA PEDIATRICA</t>
  </si>
  <si>
    <t xml:space="preserve">EVANGELINA </t>
  </si>
  <si>
    <t>ESPINOSA ZAPATA</t>
  </si>
  <si>
    <t xml:space="preserve">YAMIRIS </t>
  </si>
  <si>
    <t>JAIME CASTILLO</t>
  </si>
  <si>
    <t>ANTONIA DEL CARMEN</t>
  </si>
  <si>
    <t>SEGURA JAQUEZ</t>
  </si>
  <si>
    <t>ESMERALDA IRENE</t>
  </si>
  <si>
    <t>VASQUEZ JAIME</t>
  </si>
  <si>
    <t>DAHIANNA MARIA</t>
  </si>
  <si>
    <t>PICHARDO VALERIO</t>
  </si>
  <si>
    <t>DESCHAMPS BELTRE</t>
  </si>
  <si>
    <t>YOKAIRA MERCEDES</t>
  </si>
  <si>
    <t>FERREIRA  DE JESUS</t>
  </si>
  <si>
    <t>ANYERI LEONIDAS</t>
  </si>
  <si>
    <t>PARRA PICHARDO</t>
  </si>
  <si>
    <t>MILDRED DEL CARMEN</t>
  </si>
  <si>
    <t>MENDEZ DE LA CRUZ</t>
  </si>
  <si>
    <t>DIELIKA GHISLAINE</t>
  </si>
  <si>
    <t xml:space="preserve">CHARLIER </t>
  </si>
  <si>
    <t>SERGIO MIGUEL</t>
  </si>
  <si>
    <t>FRANCO CABRERA</t>
  </si>
  <si>
    <t>JULIA VANESSA</t>
  </si>
  <si>
    <t>GOMEZ GOMEZ</t>
  </si>
  <si>
    <t>PAOLA ILEANA</t>
  </si>
  <si>
    <t>CAVALLO CHECO</t>
  </si>
  <si>
    <t>MEDICO OTORRINOLARINGOLOGO(A)</t>
  </si>
  <si>
    <t>FRANCHESKA CAROLINA</t>
  </si>
  <si>
    <t>GUZMAN BAEZ</t>
  </si>
  <si>
    <t xml:space="preserve">PATRICIA </t>
  </si>
  <si>
    <t xml:space="preserve">KARINA </t>
  </si>
  <si>
    <t>CARO MARIA</t>
  </si>
  <si>
    <t xml:space="preserve">LISSETTE </t>
  </si>
  <si>
    <t>LUGO TORRES DE GERMOSEN</t>
  </si>
  <si>
    <t>MARIA YULEISY</t>
  </si>
  <si>
    <t>OVALLES DE LABOUR</t>
  </si>
  <si>
    <t>MEDICO GINECÓLOGO (A)</t>
  </si>
  <si>
    <t>MABEL BELISA</t>
  </si>
  <si>
    <t>CORONA CUEVAS</t>
  </si>
  <si>
    <t xml:space="preserve">MARCELA </t>
  </si>
  <si>
    <t>MALDONADO CANDELARIO</t>
  </si>
  <si>
    <t>GUERRERO PEÑA</t>
  </si>
  <si>
    <t>MEDICO NEUROLOGO(A)</t>
  </si>
  <si>
    <t xml:space="preserve">CHARITYN </t>
  </si>
  <si>
    <t>GERALDO MEDRANO</t>
  </si>
  <si>
    <t xml:space="preserve">PAULINA </t>
  </si>
  <si>
    <t>QUEVEDO DELGADO</t>
  </si>
  <si>
    <t xml:space="preserve">PAOLA MASSIEL </t>
  </si>
  <si>
    <t>DE LOS SANTOS OGANDO</t>
  </si>
  <si>
    <t>LEBRON DE LA ROSA</t>
  </si>
  <si>
    <t>MAYRA JOSELINE</t>
  </si>
  <si>
    <t>MENDEZ SANCHEZ DE PUJOLS</t>
  </si>
  <si>
    <t xml:space="preserve">YOCASTA </t>
  </si>
  <si>
    <t>MORILLO GALVAN</t>
  </si>
  <si>
    <t>PEDIATRA GASTROENTEROLOGO(A)</t>
  </si>
  <si>
    <t>EULADYS MARIA</t>
  </si>
  <si>
    <t>MATOS FIGUEREO</t>
  </si>
  <si>
    <t>OCTAVIO DANUBIO</t>
  </si>
  <si>
    <t>CEDEÑO MENDEZ</t>
  </si>
  <si>
    <t>ROSY VANESSA</t>
  </si>
  <si>
    <t>CABRERA LEDESMA</t>
  </si>
  <si>
    <t>KATLIN ANNYANA</t>
  </si>
  <si>
    <t>DE LA ROSA POUERIET</t>
  </si>
  <si>
    <t>GENETISTA PEDIATRICO</t>
  </si>
  <si>
    <t>NEUVERYS ANTONIA</t>
  </si>
  <si>
    <t xml:space="preserve">MATEO </t>
  </si>
  <si>
    <t xml:space="preserve">JOMAIRY </t>
  </si>
  <si>
    <t>BENITEZ CASTILLO</t>
  </si>
  <si>
    <t>RUT MINERVA</t>
  </si>
  <si>
    <t>MOTA VEGA</t>
  </si>
  <si>
    <t>GLORY ANTONIA</t>
  </si>
  <si>
    <t>SANTANA SCHORTBORGH</t>
  </si>
  <si>
    <t>YODEYNI DARLLELYS</t>
  </si>
  <si>
    <t>REYES DE ZORRILLA</t>
  </si>
  <si>
    <t>JHOMELY DE LOS ANGELES</t>
  </si>
  <si>
    <t>BAEZ MARMOL</t>
  </si>
  <si>
    <t xml:space="preserve">GIANNA  ALTAGRACIA </t>
  </si>
  <si>
    <t>PEÑA  LEON</t>
  </si>
  <si>
    <t xml:space="preserve">ALCEDO </t>
  </si>
  <si>
    <t>HERNANDEZ FLORENTINO</t>
  </si>
  <si>
    <t>GERENTE DE NEUMOLOGIA</t>
  </si>
  <si>
    <t>GUILLERMINA MILAGROS</t>
  </si>
  <si>
    <t>ARIAS DE LA PAZ</t>
  </si>
  <si>
    <t>SUJEIRY ESTHER</t>
  </si>
  <si>
    <t>QUIROZ BRITO DE VASQUEZ</t>
  </si>
  <si>
    <t>FLOR SADET</t>
  </si>
  <si>
    <t>GOMEZ REYES</t>
  </si>
  <si>
    <t>MARINA ROSALVA</t>
  </si>
  <si>
    <t>AQUINO DE POLANCO</t>
  </si>
  <si>
    <t>LEYRI LIZ</t>
  </si>
  <si>
    <t>JORGE SILVERIO</t>
  </si>
  <si>
    <t>MEDICO PEDIATRA ONCOLOGO</t>
  </si>
  <si>
    <t>NURYS DANIELA</t>
  </si>
  <si>
    <t>GONZALEZ DISLA</t>
  </si>
  <si>
    <t>EMMA JANETT</t>
  </si>
  <si>
    <t>MIRABAL LEON</t>
  </si>
  <si>
    <t>IDELSA KATIANA</t>
  </si>
  <si>
    <t>POLANCO MEJIA</t>
  </si>
  <si>
    <t>JEAN CARLOS</t>
  </si>
  <si>
    <t>MEDINA PIMENTEL</t>
  </si>
  <si>
    <t>YUDELKA OLIVIA</t>
  </si>
  <si>
    <t>ORTEGA RIVAS</t>
  </si>
  <si>
    <t xml:space="preserve">NARDY </t>
  </si>
  <si>
    <t>REYES FELIZ</t>
  </si>
  <si>
    <t>BERTHA BETANIA</t>
  </si>
  <si>
    <t>RIVAS BATISTA</t>
  </si>
  <si>
    <t xml:space="preserve">NIOVI </t>
  </si>
  <si>
    <t>PAULINO PAULINO</t>
  </si>
  <si>
    <t>MEDICO INFECTOLOGO(A)</t>
  </si>
  <si>
    <t>MARIBIL EMPERATRIZ</t>
  </si>
  <si>
    <t>SARIOL PAULINO</t>
  </si>
  <si>
    <t>ARMANDO DE JESUS</t>
  </si>
  <si>
    <t>VENTURA MEDINA</t>
  </si>
  <si>
    <t>DONNIE MOISES</t>
  </si>
  <si>
    <t>RAMOS ALVAREZ</t>
  </si>
  <si>
    <t>GERENTE DE HOSPITALIZACION</t>
  </si>
  <si>
    <t xml:space="preserve">JOSE ANTONIO </t>
  </si>
  <si>
    <t>PEREZ MEDINA</t>
  </si>
  <si>
    <t>RAYNILDA  MARIA</t>
  </si>
  <si>
    <t>SUAREZ  PAULINO</t>
  </si>
  <si>
    <t>ANGELY KATIUSCA</t>
  </si>
  <si>
    <t>DE LA ROSA PAULINO</t>
  </si>
  <si>
    <t>JACIL BERUL</t>
  </si>
  <si>
    <t>BAUTISTA DIAZ</t>
  </si>
  <si>
    <t>EMELYN  ANTONIO</t>
  </si>
  <si>
    <t>ARIAS MONTERO</t>
  </si>
  <si>
    <t xml:space="preserve">JENNIFFER  ALTAGRACIA </t>
  </si>
  <si>
    <t xml:space="preserve">CORREA  GERONIMO </t>
  </si>
  <si>
    <t>DIGNA CAROLINA</t>
  </si>
  <si>
    <t>ROSARIO LAPAIX</t>
  </si>
  <si>
    <t>JESSENIA ALTAGRACIA</t>
  </si>
  <si>
    <t>DEL ORBE SARANTE</t>
  </si>
  <si>
    <t>GLORIA YANNERIS</t>
  </si>
  <si>
    <t>DE LA ROSA PIMENTEL</t>
  </si>
  <si>
    <t>PAULA YSABEL</t>
  </si>
  <si>
    <t>MIESES CLARA</t>
  </si>
  <si>
    <t>YOLY ABRAHAM</t>
  </si>
  <si>
    <t>HERNANDEZ BRITO</t>
  </si>
  <si>
    <t xml:space="preserve">ROSA ANGELICA </t>
  </si>
  <si>
    <t>RODRIGUEZ TAVERAS</t>
  </si>
  <si>
    <t>JUAN ERIC</t>
  </si>
  <si>
    <t>COISCOU VALET</t>
  </si>
  <si>
    <t>NILKA NICELIA</t>
  </si>
  <si>
    <t>ROMERO ORTIZ</t>
  </si>
  <si>
    <t xml:space="preserve">PAMELA  ADELFA </t>
  </si>
  <si>
    <t xml:space="preserve">ROMERO  BRETON </t>
  </si>
  <si>
    <t xml:space="preserve">NAZAIRE </t>
  </si>
  <si>
    <t>JEAN BAPTISTE</t>
  </si>
  <si>
    <t xml:space="preserve">SABITA </t>
  </si>
  <si>
    <t>MONTILLA MADE</t>
  </si>
  <si>
    <t>ASISTENTE MEDICO DE GENÉTICA</t>
  </si>
  <si>
    <t xml:space="preserve">JULISSA </t>
  </si>
  <si>
    <t>CESPEDES GUERRERO</t>
  </si>
  <si>
    <t>DEPARTAMENTO DE PRENSA Y COMUNICACION</t>
  </si>
  <si>
    <t>ROSELIS NORKELIS</t>
  </si>
  <si>
    <t>CHECO HILARIO</t>
  </si>
  <si>
    <t>COORDINADOR(A) DE EVENTO Y PROTOCOLO</t>
  </si>
  <si>
    <t>OMAR ALBERTO</t>
  </si>
  <si>
    <t>MODESTO CUEVAS</t>
  </si>
  <si>
    <t>EDITOR(A) DE REVISTA</t>
  </si>
  <si>
    <t>PSICOLOGO(A) CLINICO(A)</t>
  </si>
  <si>
    <t>DEPARTAMENTO DE PSICOLOGIA</t>
  </si>
  <si>
    <t>BELTRE DE JIMENEZ</t>
  </si>
  <si>
    <t>PSICOLOGO(A)</t>
  </si>
  <si>
    <t>FRANCIA MAGDALENA</t>
  </si>
  <si>
    <t>ZABALA DE PEREZ</t>
  </si>
  <si>
    <t xml:space="preserve">ESTELA </t>
  </si>
  <si>
    <t xml:space="preserve">EDUARDO </t>
  </si>
  <si>
    <t xml:space="preserve">AYUDANTE DE PSICOLOGIA </t>
  </si>
  <si>
    <t xml:space="preserve">YUBELKY </t>
  </si>
  <si>
    <t>ALVARADO GARCIA</t>
  </si>
  <si>
    <t>ALMONTE MELO</t>
  </si>
  <si>
    <t>MEDICO OCUPACIONAL</t>
  </si>
  <si>
    <t>DEPARTAMENTO DE RECURSOS HUMANOS</t>
  </si>
  <si>
    <t>LAURA MARGARITA</t>
  </si>
  <si>
    <t>GUERRA BATISTA</t>
  </si>
  <si>
    <t>ENCARGADO(A) DE NOMINA</t>
  </si>
  <si>
    <t>NORMA ANYELINA</t>
  </si>
  <si>
    <t>PEREZ ACOSTA</t>
  </si>
  <si>
    <t>COORDINADOR(A) DE EVALUACION DEL DESEMPEÑO</t>
  </si>
  <si>
    <t>ABNER JOSE</t>
  </si>
  <si>
    <t>RAMOS BRACHE</t>
  </si>
  <si>
    <t>HIRCANIA LUISA</t>
  </si>
  <si>
    <t>MEDINA MATOS</t>
  </si>
  <si>
    <t>ANALISTA DE RECURSOS HUMANOS</t>
  </si>
  <si>
    <t xml:space="preserve">YAMILEISIS </t>
  </si>
  <si>
    <t>RAMIREZ SORIANO</t>
  </si>
  <si>
    <t>IRENE BIANEL</t>
  </si>
  <si>
    <t xml:space="preserve">SMITH GREEN </t>
  </si>
  <si>
    <t>SANDRA MARCELLE</t>
  </si>
  <si>
    <t>CUELLO SAVIÑON</t>
  </si>
  <si>
    <t>AUXILIAR DE RECURSOS HUMANOS</t>
  </si>
  <si>
    <t xml:space="preserve">RAUDY </t>
  </si>
  <si>
    <t>CUEVAS INOA</t>
  </si>
  <si>
    <t>ASISTENTE DE RECURSOS HUMANOS</t>
  </si>
  <si>
    <t>BERNARDO RAFAEL DE JESUS</t>
  </si>
  <si>
    <t>FLORENCIO RODRIGUEZ</t>
  </si>
  <si>
    <t>DEPARTAMENTO DE SERVICIOS GENERALES</t>
  </si>
  <si>
    <t>ANGELA MICHELLE</t>
  </si>
  <si>
    <t>HUNGRIA ALCANTARA</t>
  </si>
  <si>
    <t>SUPERVISOR DE HOSTELERIA</t>
  </si>
  <si>
    <t>SUPERVISOR(A) DE SERVICIOS GENERALES</t>
  </si>
  <si>
    <t>MILAGROS  MELQUIDES</t>
  </si>
  <si>
    <t>BATISTA PIMENTEL</t>
  </si>
  <si>
    <t>BRITO CORTORREAL</t>
  </si>
  <si>
    <t>ANGEL DE JESUS</t>
  </si>
  <si>
    <t>MERCADO ORTIZ</t>
  </si>
  <si>
    <t>AUXILIAR HOSTELERIA HOSPITALARIA</t>
  </si>
  <si>
    <t xml:space="preserve">NAYROBI </t>
  </si>
  <si>
    <t>GOMEZ PAULINO</t>
  </si>
  <si>
    <t xml:space="preserve">TONY </t>
  </si>
  <si>
    <t>GALVAN MENDEZ</t>
  </si>
  <si>
    <t>SANCHEZ CAMPOS</t>
  </si>
  <si>
    <t>GERENTE DE TECNOLOGIA DE LA INFORMACION</t>
  </si>
  <si>
    <t>DEPARTAMENTO DE TECNOLOGIA DE LA INFORMACION</t>
  </si>
  <si>
    <t>EURIS VALENTIN</t>
  </si>
  <si>
    <t>SANTIL VALDEZ</t>
  </si>
  <si>
    <t>ANALISTA DE TECNOLOGIA</t>
  </si>
  <si>
    <t>RUDDYS WESTHER</t>
  </si>
  <si>
    <t>GARCIA MATEO</t>
  </si>
  <si>
    <t>SOPORTE TECNICO EN REDES</t>
  </si>
  <si>
    <t xml:space="preserve">OLIVER </t>
  </si>
  <si>
    <t>OVALLES VELOZ</t>
  </si>
  <si>
    <t>ANALISTA DE TESORERIA</t>
  </si>
  <si>
    <t xml:space="preserve">JUDITH </t>
  </si>
  <si>
    <t xml:space="preserve">ADON </t>
  </si>
  <si>
    <t>CHOFER DE AMBULANCIA</t>
  </si>
  <si>
    <t>DEPARTAMENTO DE TRANSPORTACION</t>
  </si>
  <si>
    <t>SIXTO MAGDALENO</t>
  </si>
  <si>
    <t>JIMENEZ GUABA</t>
  </si>
  <si>
    <t>CHOFER</t>
  </si>
  <si>
    <t>NUÑEZ ROJAS</t>
  </si>
  <si>
    <t>FERNANDEZ ESPINO</t>
  </si>
  <si>
    <t xml:space="preserve">MARIO </t>
  </si>
  <si>
    <t xml:space="preserve">MARTINEZ  MORENO </t>
  </si>
  <si>
    <t xml:space="preserve">CESAR  MIGUEL </t>
  </si>
  <si>
    <t xml:space="preserve">PEÑA  RODRIGUEZ </t>
  </si>
  <si>
    <t>MEDICO NEONATOLOGO(A)</t>
  </si>
  <si>
    <t>DEPARTAMENTO DE UCI NEONATAL</t>
  </si>
  <si>
    <t>GERMANIA ALTAGRACIA</t>
  </si>
  <si>
    <t>DE BRAND FLORES</t>
  </si>
  <si>
    <t>MEDICO PERINATOLOGO(A)</t>
  </si>
  <si>
    <t>MARIA DOCTORA</t>
  </si>
  <si>
    <t>CONSUEGRA TINEO</t>
  </si>
  <si>
    <t>TAINA MERCEDES</t>
  </si>
  <si>
    <t>MALENA GERMOSEN</t>
  </si>
  <si>
    <t>GERENTE DE UCI NEONATAL</t>
  </si>
  <si>
    <t>CANDELARIA AMARILIS</t>
  </si>
  <si>
    <t>NUÑEZ PUJOLS</t>
  </si>
  <si>
    <t>CARMEN ELENA</t>
  </si>
  <si>
    <t>DE LA CRUZ ROMERO</t>
  </si>
  <si>
    <t>MILAGROS ALTAGRACIA CARMELINA</t>
  </si>
  <si>
    <t>FELIZ MENDEZ</t>
  </si>
  <si>
    <t>NOHEMY MALENNYS</t>
  </si>
  <si>
    <t>DIAZ RAMIREZ</t>
  </si>
  <si>
    <t>DAGNE MARGARITA</t>
  </si>
  <si>
    <t>SANCHEZ MIESES</t>
  </si>
  <si>
    <t xml:space="preserve">ROSALIA </t>
  </si>
  <si>
    <t>CEDEÑO DEL ROSARIO</t>
  </si>
  <si>
    <t>MEDICO PEDIATRA-INTENSIVISTA</t>
  </si>
  <si>
    <t>DEPARTAMENTO DE UCI PEDIATRICO</t>
  </si>
  <si>
    <t>JANNINA BELINDA</t>
  </si>
  <si>
    <t>RIVAS MATOS DE GALAN</t>
  </si>
  <si>
    <t>ARLEEN ROCIO</t>
  </si>
  <si>
    <t>MENA GARCIA</t>
  </si>
  <si>
    <t>JISEL VIRGINIA</t>
  </si>
  <si>
    <t>SALVADOR PERALTA</t>
  </si>
  <si>
    <t>GERENTE DE UCI PEDIATRICA</t>
  </si>
  <si>
    <t>SUHAIL ALTAGRACIA</t>
  </si>
  <si>
    <t>VASQUEZ TAVERAS</t>
  </si>
  <si>
    <t xml:space="preserve">SAMANTHA </t>
  </si>
  <si>
    <t>SEVERINO MEJIA</t>
  </si>
  <si>
    <t>CELY MARY</t>
  </si>
  <si>
    <t>VALOIS MEZQUITA</t>
  </si>
  <si>
    <t>ANGEL GABRIEL</t>
  </si>
  <si>
    <t>OTERO BATISTA</t>
  </si>
  <si>
    <t>LUIS MANUEL</t>
  </si>
  <si>
    <t>RODRIGUEZ RODRIGUEZ</t>
  </si>
  <si>
    <t>JUAN MISAEL</t>
  </si>
  <si>
    <t>DE LA CRUZ ALMANZAR</t>
  </si>
  <si>
    <t xml:space="preserve">EMELI </t>
  </si>
  <si>
    <t>BRITO DE FULGENCIO</t>
  </si>
  <si>
    <t xml:space="preserve">ORANNY </t>
  </si>
  <si>
    <t>GOMEZ MORILLO DE GARCIA</t>
  </si>
  <si>
    <t xml:space="preserve">PEDRO </t>
  </si>
  <si>
    <t>DISLA FRIAS</t>
  </si>
  <si>
    <t>AUXILIAR DE SEGURIDAD</t>
  </si>
  <si>
    <t>DEPARTAMENTO DE VIGILANCIA Y SEGURIDAD</t>
  </si>
  <si>
    <t>PEDRO JOSE</t>
  </si>
  <si>
    <t>RAMON LEONARDO</t>
  </si>
  <si>
    <t>NIVAL RUFINO</t>
  </si>
  <si>
    <t>SUPERVISOR DE SEGURIDAD</t>
  </si>
  <si>
    <t xml:space="preserve">MODESTO </t>
  </si>
  <si>
    <t>MARTINEZ MARTE</t>
  </si>
  <si>
    <t xml:space="preserve">CRISTINO </t>
  </si>
  <si>
    <t>BURET DE LOS SANTOS</t>
  </si>
  <si>
    <t xml:space="preserve">FABRIANA </t>
  </si>
  <si>
    <t>CONTRERAS AQUINO</t>
  </si>
  <si>
    <t>CONTRERAS BELTRE</t>
  </si>
  <si>
    <t>LUCIANO BELTRE</t>
  </si>
  <si>
    <t xml:space="preserve">AMANCIO </t>
  </si>
  <si>
    <t>PEREZ VALDEZ</t>
  </si>
  <si>
    <t>JOSE IGNACIO</t>
  </si>
  <si>
    <t>ALVAREZ SANTOS</t>
  </si>
  <si>
    <t>COORDINADOR(A) DE VIGILANCIA Y SEGURIDAD</t>
  </si>
  <si>
    <t>ULDE JANEL</t>
  </si>
  <si>
    <t>PEÑA MATOS</t>
  </si>
  <si>
    <t xml:space="preserve">MARGARITA </t>
  </si>
  <si>
    <t>ALCANTARA CAMACHO</t>
  </si>
  <si>
    <t>RICARDO ANTONIO</t>
  </si>
  <si>
    <t xml:space="preserve">TORRES </t>
  </si>
  <si>
    <t>MEDINA MENDEZ</t>
  </si>
  <si>
    <t>JHONY ESTEBAN</t>
  </si>
  <si>
    <t>MATOS MEDINA</t>
  </si>
  <si>
    <t>ANEURIS ANTONIO</t>
  </si>
  <si>
    <t xml:space="preserve">TATIS </t>
  </si>
  <si>
    <t>JOSE  JOAQUIN</t>
  </si>
  <si>
    <t>ALVARADO CUSTODIO</t>
  </si>
  <si>
    <t xml:space="preserve">JEFFERSON </t>
  </si>
  <si>
    <t>MEDINA BATISTA</t>
  </si>
  <si>
    <t>HANSEL PAUL</t>
  </si>
  <si>
    <t>MONTERO RAMIREZ</t>
  </si>
  <si>
    <t>MARIA EMPERATRIZ</t>
  </si>
  <si>
    <t>GUZMAN FLORIMON</t>
  </si>
  <si>
    <t xml:space="preserve">BRENDA </t>
  </si>
  <si>
    <t>DE LOS SANTOS FORTUNATO</t>
  </si>
  <si>
    <t>SARDY ELIZABETH</t>
  </si>
  <si>
    <t>MEDINA CARRASCO</t>
  </si>
  <si>
    <t xml:space="preserve">EZEQUIEL </t>
  </si>
  <si>
    <t>CASTILLO MENDOZA</t>
  </si>
  <si>
    <t>ISMAEL ERNESTO</t>
  </si>
  <si>
    <t xml:space="preserve">FERNANDEZ </t>
  </si>
  <si>
    <t>DEPARTAMENTO FINANCIERA Y ADMINISTRATIVA</t>
  </si>
  <si>
    <t>RODRIGUEZ LOPEZ</t>
  </si>
  <si>
    <t>RUIZ DURAN</t>
  </si>
  <si>
    <t>ENCARGADO(A) DE PRESUPUESTO</t>
  </si>
  <si>
    <t>LUZ ARELIS</t>
  </si>
  <si>
    <t>VASQUEZ DE ADAMES</t>
  </si>
  <si>
    <t>AUXILIAR DE CUENTAS POR COBRAR</t>
  </si>
  <si>
    <t>ANALISTA DE CONTABILIDAD</t>
  </si>
  <si>
    <t>EYLEEN STEPHANIE</t>
  </si>
  <si>
    <t>PEÑA SANCHEZ</t>
  </si>
  <si>
    <t>GENARO ALBERTO</t>
  </si>
  <si>
    <t>REYNOSO LIZ</t>
  </si>
  <si>
    <t>GERENTE DE OTORRINOLARINGOLOGIA</t>
  </si>
  <si>
    <t xml:space="preserve">JACQUELINE </t>
  </si>
  <si>
    <t>CARRASCO PAULINO</t>
  </si>
  <si>
    <t>YOGEL FRANCISCO</t>
  </si>
  <si>
    <t>ROSARIO MEJIA</t>
  </si>
  <si>
    <t>GONZALO ANTONIO</t>
  </si>
  <si>
    <t>GUEMEZ MERCADO</t>
  </si>
  <si>
    <t>COORDINADOR DE ENSEÑANZA</t>
  </si>
  <si>
    <t>PRAXEDES GEORGINA M.</t>
  </si>
  <si>
    <t>APOLINARIO LA PAZ</t>
  </si>
  <si>
    <t>MEDICO FORENSE</t>
  </si>
  <si>
    <t>GERENTE DE NEUROCIRUGÍA</t>
  </si>
  <si>
    <t>VICTOR MANUEL</t>
  </si>
  <si>
    <t>PEÑA GUZMAN</t>
  </si>
  <si>
    <t>MEDICO MAXILOFACIAL</t>
  </si>
  <si>
    <t xml:space="preserve">IRIAN </t>
  </si>
  <si>
    <t>ACERO VALENZUELA</t>
  </si>
  <si>
    <t>GERENTE DE NEUROLOGÍA</t>
  </si>
  <si>
    <t xml:space="preserve">MELIZA </t>
  </si>
  <si>
    <t>MERCEDES MERCEDES</t>
  </si>
  <si>
    <t>MEDICO PSIQUIATRA</t>
  </si>
  <si>
    <t>PEREZ VARGAS</t>
  </si>
  <si>
    <t>ASISTENTE DE LA SUB-DIRECCION MEDICA</t>
  </si>
  <si>
    <t>JIMENEZ SILVA</t>
  </si>
  <si>
    <t>TECNICO DE MORGUE</t>
  </si>
  <si>
    <t xml:space="preserve">RICHARD </t>
  </si>
  <si>
    <t>SOTO SIERRA</t>
  </si>
  <si>
    <t xml:space="preserve">DIRONISE </t>
  </si>
  <si>
    <t>MIESES PEREZ</t>
  </si>
  <si>
    <t xml:space="preserve">YEANDRO </t>
  </si>
  <si>
    <t>MARTINEZ PAULINO</t>
  </si>
  <si>
    <t>DOMINGO ANTONIO</t>
  </si>
  <si>
    <t>VALDEZ ROMERO</t>
  </si>
  <si>
    <t xml:space="preserve">MARTE </t>
  </si>
  <si>
    <t>GERENTE DE RECLAMACION DE SEGUROS</t>
  </si>
  <si>
    <t>DEPARTAMENTO RECLAMACION DE SEGUROS</t>
  </si>
  <si>
    <t>YUNERCY YENASTRI</t>
  </si>
  <si>
    <t>RIVERA LORENZO</t>
  </si>
  <si>
    <t>AUXILIAR FACTURACION DE HOSPITALIZACION</t>
  </si>
  <si>
    <t>JOSE  LUIS</t>
  </si>
  <si>
    <t>GALVAN REYES</t>
  </si>
  <si>
    <t>COORDINADOR (A) DE RECLAMACION DE SEGUROS</t>
  </si>
  <si>
    <t>VASQUEZ BORBON</t>
  </si>
  <si>
    <t>AUXILIAR DE RECLAMACION DE SEGUROS</t>
  </si>
  <si>
    <t xml:space="preserve">TANIA </t>
  </si>
  <si>
    <t>RODRIGUEZ FLORENTINO</t>
  </si>
  <si>
    <t xml:space="preserve">ADRIANIRCIDA </t>
  </si>
  <si>
    <t>RONDON DEL ORBE</t>
  </si>
  <si>
    <t>LUISA DIVINA</t>
  </si>
  <si>
    <t>GARCIA CARABALLO</t>
  </si>
  <si>
    <t xml:space="preserve">YINELKIS </t>
  </si>
  <si>
    <t>RAMIREZ DIAZ</t>
  </si>
  <si>
    <t>SANTA VICTORIA</t>
  </si>
  <si>
    <t>SOTO JOAQUIN</t>
  </si>
  <si>
    <t>PABLO ARIEL</t>
  </si>
  <si>
    <t>CONTRERAS VELOZ</t>
  </si>
  <si>
    <t xml:space="preserve">ALBERT </t>
  </si>
  <si>
    <t>DIAZ GONZALEZ</t>
  </si>
  <si>
    <t>AMAURY ALEXANDER</t>
  </si>
  <si>
    <t xml:space="preserve">VASQUEZ </t>
  </si>
  <si>
    <t>ANALISTA DE RECLAMACION DE SEGUROS</t>
  </si>
  <si>
    <t>ZULFIQAR ALI</t>
  </si>
  <si>
    <t>KHAN KANSI</t>
  </si>
  <si>
    <t>COORDINADOR(A) UNIDAD DE REVISIÓN Y ANÁLISIS</t>
  </si>
  <si>
    <t>DIRECCION GENERAL</t>
  </si>
  <si>
    <t>TATIANA MILAGROS</t>
  </si>
  <si>
    <t>VICTORIA DOMINGUEZ</t>
  </si>
  <si>
    <t>RESPONSABLE DE ACCESO A LA INFORMACION</t>
  </si>
  <si>
    <t xml:space="preserve">DAVID </t>
  </si>
  <si>
    <t>GALVEZ QUEZADA</t>
  </si>
  <si>
    <t>MENSAJERO DIRECCION</t>
  </si>
  <si>
    <t>TAVAREZ CHECO</t>
  </si>
  <si>
    <t>TECNICO DE PLANIFICACION</t>
  </si>
  <si>
    <t>DIVISIÓN DE PLANIFICACION Y DESARROLLO</t>
  </si>
  <si>
    <t>MARIA YANIRY</t>
  </si>
  <si>
    <t>MELLA TURBI</t>
  </si>
  <si>
    <t>COORDINADOR (A) DE CALIDAD MEDICA</t>
  </si>
  <si>
    <t>ERIC ENMANUEL</t>
  </si>
  <si>
    <t>GARCIA MATOS</t>
  </si>
  <si>
    <t>ENCARGADO DE PLANIFICACION Y DESARROLLO</t>
  </si>
  <si>
    <t xml:space="preserve">JOSEPHINE </t>
  </si>
  <si>
    <t>KING CANARIO</t>
  </si>
  <si>
    <t>COORDINADOR (A) DE ESTADISTICAS</t>
  </si>
  <si>
    <t>FRANCISCA ISABEL</t>
  </si>
  <si>
    <t>ORTEGA QUEZADA</t>
  </si>
  <si>
    <t>ANALISTA DE ESTADISTICA</t>
  </si>
  <si>
    <t>ANALISTA DE CALIDAD</t>
  </si>
  <si>
    <t>DANILDA ANTONIA</t>
  </si>
  <si>
    <t>DEL VILLAR GROSS</t>
  </si>
  <si>
    <t>ENCARGADO (A) SERVICIOS SOCIALES</t>
  </si>
  <si>
    <t>DIVISIÓN DE SERVICIOS SOCIALES</t>
  </si>
  <si>
    <t>MARTINEZ HECHAVARRIA</t>
  </si>
  <si>
    <t>AUXILIAR DE SERVICIOS SOCIALES</t>
  </si>
  <si>
    <t xml:space="preserve">ANGEL </t>
  </si>
  <si>
    <t>MORILLO FLORENCIO</t>
  </si>
  <si>
    <t>ASESOR(A) MEDICO LEGAL</t>
  </si>
  <si>
    <t>UNIDAD DE ASESORIA LEGAL</t>
  </si>
  <si>
    <t>ROSSY  MARGARITA</t>
  </si>
  <si>
    <t>ESCOTTO  MINAYA</t>
  </si>
  <si>
    <t>CONSULTOR(A) JURIDICO</t>
  </si>
  <si>
    <t xml:space="preserve">JOSEFINA </t>
  </si>
  <si>
    <t>AUXILIAR DE CAFETERIA</t>
  </si>
  <si>
    <t>UNIDAD DE CAFETERIA</t>
  </si>
  <si>
    <t>NELSIDA MARIBEL</t>
  </si>
  <si>
    <t>CASADO NUÑEZ</t>
  </si>
  <si>
    <t xml:space="preserve">ANALIA </t>
  </si>
  <si>
    <t>LARA DE GARCIA</t>
  </si>
  <si>
    <t>AUXILIAR CAJA DE CAFETERIA</t>
  </si>
  <si>
    <t xml:space="preserve">DANIEL  </t>
  </si>
  <si>
    <t xml:space="preserve">ARNO RODRIGUEZ </t>
  </si>
  <si>
    <t>SUPERVISOR DE CAFETERIA</t>
  </si>
  <si>
    <t>CRISTIAN ANTONIO</t>
  </si>
  <si>
    <t>ALMANZAR ALMANZAR</t>
  </si>
  <si>
    <t>COORDINADOR(A) DE CAFETERIA</t>
  </si>
  <si>
    <t xml:space="preserve">ANDREA  </t>
  </si>
  <si>
    <t>PEGUERO REYES</t>
  </si>
  <si>
    <t>JOSEFINA ALTAGRACIA</t>
  </si>
  <si>
    <t>BUENO PIMENTEL</t>
  </si>
  <si>
    <t>JUAN MARTIN</t>
  </si>
  <si>
    <t>RAMIREZ SUAREZ</t>
  </si>
  <si>
    <t>MERY NATALIA</t>
  </si>
  <si>
    <t>SIERRA DE OLEO</t>
  </si>
  <si>
    <t xml:space="preserve">JOSTYN </t>
  </si>
  <si>
    <t>ENCARNACION  AMPARO</t>
  </si>
  <si>
    <t>AUXILIAR DE SASTRERIA</t>
  </si>
  <si>
    <t>UNIDAD DE SASTRERIA</t>
  </si>
  <si>
    <t>JOSE ANDRES DE JESUS</t>
  </si>
  <si>
    <t>ABREU NUÑEZ</t>
  </si>
  <si>
    <t>OLGA MARIA</t>
  </si>
  <si>
    <t>PEREZ FERNANDEZ</t>
  </si>
  <si>
    <t>DEPARTAMENTO AREA MEDICA</t>
  </si>
  <si>
    <t xml:space="preserve">YSRAEL HERNANDO </t>
  </si>
  <si>
    <t>SEGURA MATOS</t>
  </si>
  <si>
    <t xml:space="preserve">WILFRIDO </t>
  </si>
  <si>
    <t>MATEO MATOS</t>
  </si>
  <si>
    <t xml:space="preserve">VICTOR MANUEL </t>
  </si>
  <si>
    <t>ENCARNACION DE LOS SANTOS</t>
  </si>
  <si>
    <t xml:space="preserve">KELVYN APOLINAR </t>
  </si>
  <si>
    <t>PEÑA CORPORAN</t>
  </si>
  <si>
    <t>GERENTE DE SEGURIDAD</t>
  </si>
  <si>
    <t>GERENTE DE SEGURIDAD FISICA</t>
  </si>
  <si>
    <t xml:space="preserve">MIGUEL ANTONIO </t>
  </si>
  <si>
    <t xml:space="preserve">XENIA ELIZABETH </t>
  </si>
  <si>
    <t>KUNHARDT VILLANUEVA</t>
  </si>
  <si>
    <t xml:space="preserve">SONIA CORONA </t>
  </si>
  <si>
    <t>FERMIN VICTOR DE SANCHE</t>
  </si>
  <si>
    <t xml:space="preserve">DALMA ESTHER </t>
  </si>
  <si>
    <t>DE LA ROSA BELTRE</t>
  </si>
  <si>
    <t>MEDICO DOCENTE</t>
  </si>
  <si>
    <t>MEDICO ENLACE PAI</t>
  </si>
  <si>
    <t xml:space="preserve">MICHELLE AIMEE </t>
  </si>
  <si>
    <t>ROMERO LICAIRAC</t>
  </si>
  <si>
    <t>VITALIA</t>
  </si>
  <si>
    <t>ALVAREZ LORENZO</t>
  </si>
  <si>
    <t>29/11/2021</t>
  </si>
  <si>
    <t>29/12/2021</t>
  </si>
  <si>
    <t>GRULLART</t>
  </si>
  <si>
    <t xml:space="preserve">HELEN </t>
  </si>
  <si>
    <t>DIAZ</t>
  </si>
  <si>
    <t xml:space="preserve">MILDRE ELIZABETH </t>
  </si>
  <si>
    <t>SORIANO PEREZ</t>
  </si>
  <si>
    <t xml:space="preserve">JEAN CARLOS </t>
  </si>
  <si>
    <t>RAFAEL CRUZ ARAUJO</t>
  </si>
  <si>
    <t xml:space="preserve">SHIRLEY PAOLA </t>
  </si>
  <si>
    <t>CASTRO MERAN</t>
  </si>
  <si>
    <t xml:space="preserve">TRINY WALESKA </t>
  </si>
  <si>
    <t>NATALI ABREU</t>
  </si>
  <si>
    <t xml:space="preserve">ANNY JOAQUINA </t>
  </si>
  <si>
    <t>DE LA CRUZ DIAZ</t>
  </si>
  <si>
    <t>MEDICO AUDITOR(A)</t>
  </si>
  <si>
    <t xml:space="preserve">STEFANI </t>
  </si>
  <si>
    <t>CLETO HERRERA</t>
  </si>
  <si>
    <t xml:space="preserve">HEIDY JOHANNA </t>
  </si>
  <si>
    <t>LUGO ENCARNACION</t>
  </si>
  <si>
    <t xml:space="preserve">RAFAEL AMAURYS </t>
  </si>
  <si>
    <t>VARGAS DEL ROSARIO</t>
  </si>
  <si>
    <t xml:space="preserve">RAYMUNDO </t>
  </si>
  <si>
    <t>PICHARDO GOMEZ</t>
  </si>
  <si>
    <t xml:space="preserve">YANERIS MASSIEL </t>
  </si>
  <si>
    <t>DURAN VALENZUELA</t>
  </si>
  <si>
    <t>ENCARGADO(A) DE PUBLICIDAD</t>
  </si>
  <si>
    <t xml:space="preserve">EDDY EMILIO </t>
  </si>
  <si>
    <t>MORETA HERNANDEZ</t>
  </si>
  <si>
    <t xml:space="preserve">ADALIS MAIRENI </t>
  </si>
  <si>
    <t xml:space="preserve">LIDIA JAEL </t>
  </si>
  <si>
    <t>MERCEDES GERMAN</t>
  </si>
  <si>
    <t xml:space="preserve">LUIS JOSE </t>
  </si>
  <si>
    <t>ALAM JUSTO</t>
  </si>
  <si>
    <t>ESPINAL VASQUEZ</t>
  </si>
  <si>
    <t xml:space="preserve">GILDARIZA IRONELLYS </t>
  </si>
  <si>
    <t>MOYA REYES</t>
  </si>
  <si>
    <t xml:space="preserve">DIONISIO </t>
  </si>
  <si>
    <t>RODRIGUEZ BAEZ</t>
  </si>
  <si>
    <t xml:space="preserve">JUAN FRANCISCO </t>
  </si>
  <si>
    <t>MIGUEL ROSARIO PEÑA</t>
  </si>
  <si>
    <t>COORDINADOR(A) DE VIGILANCIA Y</t>
  </si>
  <si>
    <t xml:space="preserve">ZORINEL </t>
  </si>
  <si>
    <t>ADAMES ORTIZ</t>
  </si>
  <si>
    <t>LEIDI YODABELL</t>
  </si>
  <si>
    <t>CASTRO ZORRILLA</t>
  </si>
  <si>
    <t>KISAIRIS BANIELA</t>
  </si>
  <si>
    <t>FRANCO MENDEZ</t>
  </si>
  <si>
    <t xml:space="preserve">FRANCELY </t>
  </si>
  <si>
    <t>MANZUETA ESPINAL</t>
  </si>
  <si>
    <t xml:space="preserve">JONIEL </t>
  </si>
  <si>
    <t>MARTINEZ PERALTA</t>
  </si>
  <si>
    <t>FOTOGRAFO(A)</t>
  </si>
  <si>
    <t>GUZMAN JIMENEZ</t>
  </si>
  <si>
    <t xml:space="preserve">MARIA YOVELIS </t>
  </si>
  <si>
    <t>SEVERINO PIMENTE</t>
  </si>
  <si>
    <t>AUXILIAR DE ATENCIÓN AL USUARIO</t>
  </si>
  <si>
    <t xml:space="preserve">GENESIS </t>
  </si>
  <si>
    <t>GUZMAN SENDA</t>
  </si>
  <si>
    <t xml:space="preserve">ROMNY MANUEL </t>
  </si>
  <si>
    <t>PUJOLS PEREZ</t>
  </si>
  <si>
    <t xml:space="preserve">DOLORES RAFAELA </t>
  </si>
  <si>
    <t>SANCHEZ ROJAS</t>
  </si>
  <si>
    <t xml:space="preserve">GREGORIO FRANCISCO </t>
  </si>
  <si>
    <t>CRUZ GARCIA</t>
  </si>
  <si>
    <t xml:space="preserve">ELAINE MAXIEL </t>
  </si>
  <si>
    <t>CARRION PEÑA</t>
  </si>
  <si>
    <t xml:space="preserve">CHEILA  </t>
  </si>
  <si>
    <t>SOFIA DISHMEY</t>
  </si>
  <si>
    <t xml:space="preserve">WANDA </t>
  </si>
  <si>
    <t>DICENT ARIAS</t>
  </si>
  <si>
    <t xml:space="preserve">RAYSA YANET </t>
  </si>
  <si>
    <t>PICHARDO OSORIO</t>
  </si>
  <si>
    <t xml:space="preserve">ESTARLYN RUNEL </t>
  </si>
  <si>
    <t>MERCEDES GUERRERO</t>
  </si>
  <si>
    <t xml:space="preserve">WILFRIDO YERANDY </t>
  </si>
  <si>
    <t>TAMAREZ GERARDO</t>
  </si>
  <si>
    <t>TAVERAS CORDERO</t>
  </si>
  <si>
    <t xml:space="preserve">BERONICA </t>
  </si>
  <si>
    <t>BELTRAN MAÑON</t>
  </si>
  <si>
    <t>MARIA ELENA</t>
  </si>
  <si>
    <t xml:space="preserve">MARIA ESTHER </t>
  </si>
  <si>
    <t>RIVERA MUÑOZ</t>
  </si>
  <si>
    <t xml:space="preserve">MIRIAN </t>
  </si>
  <si>
    <t>MILANDO PAUL</t>
  </si>
  <si>
    <t xml:space="preserve">ADNEL </t>
  </si>
  <si>
    <t>ALCANTARA  FERMIN</t>
  </si>
  <si>
    <t xml:space="preserve">ANYELA </t>
  </si>
  <si>
    <t>MONTERO MONTERO</t>
  </si>
  <si>
    <t xml:space="preserve">IVAN ARIEL </t>
  </si>
  <si>
    <t>ULLOA PAYANO</t>
  </si>
  <si>
    <t xml:space="preserve">CELIA ELIANA </t>
  </si>
  <si>
    <t>GONZALEZ FERRERAS</t>
  </si>
  <si>
    <t xml:space="preserve">MAYREL AURORA </t>
  </si>
  <si>
    <t>CHESTARO</t>
  </si>
  <si>
    <t xml:space="preserve">AMY BEATRIZ </t>
  </si>
  <si>
    <t>HEREDIA ESPINAL</t>
  </si>
  <si>
    <t xml:space="preserve">MINERVA ALTAGRACIA </t>
  </si>
  <si>
    <t>BEATO ALMONTE</t>
  </si>
  <si>
    <t xml:space="preserve">DAGOBELTO </t>
  </si>
  <si>
    <t>JIMENEZ PEREZ</t>
  </si>
  <si>
    <t>SANTOS MENA</t>
  </si>
  <si>
    <t>VIGILANTE</t>
  </si>
  <si>
    <t xml:space="preserve">WILSON ALFREDO </t>
  </si>
  <si>
    <t>CANDELARIO CASTILLO</t>
  </si>
  <si>
    <t xml:space="preserve">ANTONIO </t>
  </si>
  <si>
    <t>STERLING JOSE</t>
  </si>
  <si>
    <t xml:space="preserve">WILKING </t>
  </si>
  <si>
    <t>MOLINA RAMIREZ</t>
  </si>
  <si>
    <t>SUBDIRECTOR(A) FINANCIERO(A)</t>
  </si>
  <si>
    <t>SUBDIRECTOR(A) DE SERVICIOS GENERALES</t>
  </si>
  <si>
    <t>SUBDIRECTOR(A) MEDICO</t>
  </si>
  <si>
    <t>SUBDIRECTOR(A) DE RECURSOS HUMANOS</t>
  </si>
  <si>
    <t>EDUARDO ALMANZAR</t>
  </si>
  <si>
    <t>COORDINADOR DE HOSPITALIZACION</t>
  </si>
  <si>
    <t xml:space="preserve">BERENICE ELIZABETH </t>
  </si>
  <si>
    <t>FELIZ PIMENTEL</t>
  </si>
  <si>
    <t xml:space="preserve">DELVIS LUCAS </t>
  </si>
  <si>
    <t>MUÑOZ</t>
  </si>
  <si>
    <t xml:space="preserve">LAURA VIRGINIA </t>
  </si>
  <si>
    <t>SANTANA PEÑA</t>
  </si>
  <si>
    <t xml:space="preserve">MERQUI MARIA </t>
  </si>
  <si>
    <t>BRIOSO</t>
  </si>
  <si>
    <t xml:space="preserve">ALISANDRA CALIMAR </t>
  </si>
  <si>
    <t>PORTORREAL RAMIREZ</t>
  </si>
  <si>
    <t xml:space="preserve">ERMIN ARCENIO </t>
  </si>
  <si>
    <t>PINALES DIAZ</t>
  </si>
  <si>
    <t>ELIZABETH NISODELY</t>
  </si>
  <si>
    <t xml:space="preserve"> DE LA CRUZ  DE LOS SANTOS</t>
  </si>
  <si>
    <t xml:space="preserve">EVA YSABEL </t>
  </si>
  <si>
    <t>TERRERO CARVAJAL</t>
  </si>
  <si>
    <t xml:space="preserve">ADALIZA ALTAGRACIA </t>
  </si>
  <si>
    <t>SUAREZ ABREU</t>
  </si>
  <si>
    <t xml:space="preserve">BERTIPAULA </t>
  </si>
  <si>
    <t>FERRERAS MATOS</t>
  </si>
  <si>
    <t>BREMONT</t>
  </si>
  <si>
    <t>DOLORES MERCEDES</t>
  </si>
  <si>
    <t xml:space="preserve"> LABOUR ALMONTE</t>
  </si>
  <si>
    <t xml:space="preserve">ANFIPOLIS EZEQUIAS </t>
  </si>
  <si>
    <t>CISNERO FELIZ</t>
  </si>
  <si>
    <t xml:space="preserve">LEOMY ANYELINA </t>
  </si>
  <si>
    <t>PORRO MERCEDES</t>
  </si>
  <si>
    <t xml:space="preserve">KEVIN ARISTIDE </t>
  </si>
  <si>
    <t>FRIAS SEVERINO</t>
  </si>
  <si>
    <t xml:space="preserve">LUISA MARIA </t>
  </si>
  <si>
    <t>SANTANA BURGOS</t>
  </si>
  <si>
    <t xml:space="preserve">ENRIQUE </t>
  </si>
  <si>
    <t>NUÑEZ</t>
  </si>
  <si>
    <t xml:space="preserve">PAOLA MARIA </t>
  </si>
  <si>
    <t>FERRANT PAYANO</t>
  </si>
  <si>
    <t>LOPEZ GUERRERO</t>
  </si>
  <si>
    <t>AUXILIAR DE FACTURACION</t>
  </si>
  <si>
    <t>ASISTENTE DE DIRECCION</t>
  </si>
  <si>
    <t xml:space="preserve">DIRECCION GENERAL </t>
  </si>
  <si>
    <t>YADERMIS LUCIER</t>
  </si>
  <si>
    <t xml:space="preserve"> TRINIDAD ANTIGUA DE</t>
  </si>
  <si>
    <t>HERNANDEZ DE MATOS</t>
  </si>
  <si>
    <t xml:space="preserve">MINERVA YLUMINADA </t>
  </si>
  <si>
    <t>RAMOS RODRIGUEZ</t>
  </si>
  <si>
    <t>GERENCIA DE PEDIATRIA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</si>
</sst>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_([$$-409]* #,##0.00_);_([$$-409]* \(#,##0.00\);_([$$-409]* &quot;-&quot;??_);_(@_)"/>
    <numFmt numFmtId="166" formatCode="_(&quot;RD$&quot;* #,##0.00_);_(&quot;RD$&quot;* \(#,##0.00\);_(&quot;RD$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1"/>
      <color theme="1"/>
      <name val="Calibri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1" fillId="0" borderId="0"/>
    <xf numFmtId="166" fontId="9" fillId="0" borderId="0" applyFont="0" applyFill="0" applyBorder="0" applyAlignment="0" applyProtection="0"/>
  </cellStyleXfs>
  <cellXfs count="45">
    <xf numFmtId="0" fontId="0" fillId="0" borderId="0" xfId="0"/>
    <xf numFmtId="0" fontId="0" fillId="2" borderId="3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4" fillId="0" borderId="0" xfId="0" applyFont="1"/>
    <xf numFmtId="0" fontId="0" fillId="0" borderId="0" xfId="0" pivotButton="1"/>
    <xf numFmtId="0" fontId="2" fillId="0" borderId="0" xfId="0" applyFont="1"/>
    <xf numFmtId="0" fontId="2" fillId="0" borderId="0" xfId="0" applyFont="1" applyAlignment="1">
      <alignment horizontal="right"/>
    </xf>
    <xf numFmtId="0" fontId="0" fillId="0" borderId="0" xfId="0" applyAlignment="1">
      <alignment horizontal="center"/>
    </xf>
    <xf numFmtId="16" fontId="0" fillId="0" borderId="0" xfId="0" applyNumberFormat="1"/>
    <xf numFmtId="0" fontId="3" fillId="0" borderId="0" xfId="0" applyFont="1" applyAlignment="1">
      <alignment horizontal="center"/>
    </xf>
    <xf numFmtId="0" fontId="0" fillId="0" borderId="6" xfId="0" applyBorder="1" applyAlignment="1" applyProtection="1">
      <alignment vertical="center"/>
      <protection locked="0"/>
    </xf>
    <xf numFmtId="0" fontId="0" fillId="0" borderId="7" xfId="0" applyBorder="1" applyAlignment="1" applyProtection="1">
      <alignment horizontal="left"/>
      <protection locked="0"/>
    </xf>
    <xf numFmtId="0" fontId="0" fillId="0" borderId="7" xfId="0" applyBorder="1" applyProtection="1">
      <protection locked="0"/>
    </xf>
    <xf numFmtId="0" fontId="0" fillId="0" borderId="0" xfId="0" applyProtection="1">
      <protection locked="0"/>
    </xf>
    <xf numFmtId="164" fontId="0" fillId="0" borderId="0" xfId="0" applyNumberFormat="1"/>
    <xf numFmtId="0" fontId="6" fillId="0" borderId="0" xfId="0" applyFont="1" applyAlignment="1">
      <alignment horizontal="center"/>
    </xf>
    <xf numFmtId="0" fontId="6" fillId="0" borderId="0" xfId="0" applyFont="1" applyProtection="1">
      <protection locked="0"/>
    </xf>
    <xf numFmtId="0" fontId="6" fillId="0" borderId="0" xfId="0" applyFont="1" applyAlignment="1" applyProtection="1">
      <alignment horizontal="center"/>
      <protection locked="0"/>
    </xf>
    <xf numFmtId="14" fontId="6" fillId="0" borderId="0" xfId="0" applyNumberFormat="1" applyFont="1" applyProtection="1">
      <protection locked="0"/>
    </xf>
    <xf numFmtId="0" fontId="6" fillId="0" borderId="0" xfId="0" applyFont="1"/>
    <xf numFmtId="14" fontId="6" fillId="0" borderId="0" xfId="0" applyNumberFormat="1" applyFont="1"/>
    <xf numFmtId="14" fontId="6" fillId="0" borderId="0" xfId="0" applyNumberFormat="1" applyFont="1" applyAlignment="1" applyProtection="1">
      <alignment horizontal="right"/>
      <protection locked="0"/>
    </xf>
    <xf numFmtId="0" fontId="6" fillId="0" borderId="0" xfId="0" applyFont="1" applyAlignment="1" applyProtection="1">
      <alignment horizontal="right"/>
      <protection locked="0"/>
    </xf>
    <xf numFmtId="0" fontId="7" fillId="0" borderId="0" xfId="0" applyFont="1"/>
    <xf numFmtId="14" fontId="6" fillId="0" borderId="0" xfId="0" applyNumberFormat="1" applyFont="1" applyAlignment="1">
      <alignment horizontal="right"/>
    </xf>
    <xf numFmtId="44" fontId="0" fillId="0" borderId="0" xfId="0" applyNumberFormat="1"/>
    <xf numFmtId="44" fontId="0" fillId="0" borderId="0" xfId="0" applyNumberFormat="1" applyProtection="1">
      <protection locked="0"/>
    </xf>
    <xf numFmtId="44" fontId="0" fillId="2" borderId="3" xfId="0" applyNumberFormat="1" applyFill="1" applyBorder="1" applyAlignment="1">
      <alignment horizontal="center" vertical="center" wrapText="1"/>
    </xf>
    <xf numFmtId="44" fontId="6" fillId="0" borderId="0" xfId="1" applyNumberFormat="1" applyFont="1" applyFill="1" applyBorder="1" applyAlignment="1" applyProtection="1">
      <alignment vertical="center"/>
      <protection locked="0"/>
    </xf>
    <xf numFmtId="44" fontId="6" fillId="0" borderId="0" xfId="0" applyNumberFormat="1" applyFont="1"/>
    <xf numFmtId="0" fontId="1" fillId="0" borderId="0" xfId="2" applyBorder="1"/>
    <xf numFmtId="0" fontId="0" fillId="0" borderId="0" xfId="0" applyBorder="1"/>
    <xf numFmtId="0" fontId="6" fillId="0" borderId="0" xfId="0" applyFont="1" applyBorder="1" applyAlignment="1" applyProtection="1">
      <alignment horizontal="center"/>
      <protection locked="0"/>
    </xf>
    <xf numFmtId="0" fontId="8" fillId="0" borderId="0" xfId="0" applyFont="1" applyBorder="1"/>
    <xf numFmtId="0" fontId="6" fillId="0" borderId="0" xfId="0" applyFont="1" applyBorder="1" applyProtection="1">
      <protection locked="0"/>
    </xf>
    <xf numFmtId="14" fontId="0" fillId="0" borderId="0" xfId="0" applyNumberFormat="1" applyBorder="1" applyAlignment="1">
      <alignment horizontal="right"/>
    </xf>
    <xf numFmtId="44" fontId="0" fillId="0" borderId="0" xfId="0" applyNumberFormat="1" applyBorder="1"/>
    <xf numFmtId="44" fontId="0" fillId="0" borderId="0" xfId="1" applyNumberFormat="1" applyFont="1"/>
    <xf numFmtId="44" fontId="0" fillId="0" borderId="0" xfId="1" applyNumberFormat="1" applyFont="1" applyProtection="1">
      <protection locked="0"/>
    </xf>
    <xf numFmtId="44" fontId="0" fillId="2" borderId="2" xfId="1" applyNumberFormat="1" applyFont="1" applyFill="1" applyBorder="1" applyAlignment="1">
      <alignment horizontal="center" vertical="center" wrapText="1"/>
    </xf>
    <xf numFmtId="44" fontId="0" fillId="2" borderId="3" xfId="1" applyNumberFormat="1" applyFont="1" applyFill="1" applyBorder="1" applyAlignment="1">
      <alignment horizontal="center" vertical="center" wrapText="1"/>
    </xf>
    <xf numFmtId="44" fontId="0" fillId="2" borderId="4" xfId="0" applyNumberFormat="1" applyFill="1" applyBorder="1" applyAlignment="1">
      <alignment horizontal="center" vertical="center" wrapText="1"/>
    </xf>
    <xf numFmtId="44" fontId="6" fillId="0" borderId="0" xfId="1" applyNumberFormat="1" applyFont="1" applyFill="1"/>
    <xf numFmtId="44" fontId="0" fillId="0" borderId="0" xfId="0" applyNumberFormat="1" applyFill="1"/>
  </cellXfs>
  <cellStyles count="4">
    <cellStyle name="Moneda" xfId="1" builtinId="4"/>
    <cellStyle name="Moneda 2" xfId="3" xr:uid="{C25F55E9-84D1-4E33-B8BE-2509935A0D7D}"/>
    <cellStyle name="Normal" xfId="0" builtinId="0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422817</xdr:colOff>
      <xdr:row>0</xdr:row>
      <xdr:rowOff>11616</xdr:rowOff>
    </xdr:from>
    <xdr:to>
      <xdr:col>1</xdr:col>
      <xdr:colOff>833089</xdr:colOff>
      <xdr:row>4</xdr:row>
      <xdr:rowOff>136668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F7EE415-EEB7-46AE-A666-8376D145D9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2817" y="11616"/>
          <a:ext cx="1316309" cy="926546"/>
        </a:xfrm>
        <a:prstGeom prst="rect">
          <a:avLst/>
        </a:prstGeom>
      </xdr:spPr>
    </xdr:pic>
    <xdr:clientData/>
  </xdr:twoCellAnchor>
  <xdr:twoCellAnchor editAs="oneCell">
    <xdr:from>
      <xdr:col>4</xdr:col>
      <xdr:colOff>1986310</xdr:colOff>
      <xdr:row>873</xdr:row>
      <xdr:rowOff>120804</xdr:rowOff>
    </xdr:from>
    <xdr:to>
      <xdr:col>5</xdr:col>
      <xdr:colOff>2855382</xdr:colOff>
      <xdr:row>886</xdr:row>
      <xdr:rowOff>4414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AB544A0-C69C-4334-8830-750B71E3DC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sharpenSoften amount="50000"/>
                  </a14:imgEffect>
                  <a14:imgEffect>
                    <a14:brightnessContrast contrast="2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8328566" y="172697542"/>
          <a:ext cx="4713920" cy="23113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874"/>
  <sheetViews>
    <sheetView tabSelected="1" zoomScale="82" zoomScaleNormal="82" workbookViewId="0">
      <selection activeCell="A15" sqref="A15:XFD15"/>
    </sheetView>
  </sheetViews>
  <sheetFormatPr baseColWidth="10" defaultRowHeight="15" x14ac:dyDescent="0.25"/>
  <cols>
    <col min="1" max="1" width="13.5703125" bestFit="1" customWidth="1"/>
    <col min="2" max="2" width="34.140625" bestFit="1" customWidth="1"/>
    <col min="3" max="3" width="36.140625" customWidth="1"/>
    <col min="4" max="4" width="11.28515625" bestFit="1" customWidth="1"/>
    <col min="5" max="5" width="57.7109375" bestFit="1" customWidth="1"/>
    <col min="6" max="6" width="55.5703125" bestFit="1" customWidth="1"/>
    <col min="7" max="7" width="20" bestFit="1" customWidth="1"/>
    <col min="8" max="8" width="22" bestFit="1" customWidth="1"/>
    <col min="9" max="9" width="21.7109375" bestFit="1" customWidth="1"/>
    <col min="10" max="10" width="14.5703125" style="38" bestFit="1" customWidth="1"/>
    <col min="11" max="11" width="12.140625" style="38" bestFit="1" customWidth="1"/>
    <col min="12" max="12" width="13.42578125" style="26" bestFit="1" customWidth="1"/>
    <col min="13" max="13" width="12.140625" style="38" bestFit="1" customWidth="1"/>
    <col min="14" max="14" width="13" style="26" bestFit="1" customWidth="1"/>
    <col min="15" max="15" width="14" style="26" bestFit="1" customWidth="1"/>
  </cols>
  <sheetData>
    <row r="1" spans="1:15" x14ac:dyDescent="0.25">
      <c r="A1" s="8"/>
      <c r="D1" s="8"/>
    </row>
    <row r="2" spans="1:15" ht="18.75" x14ac:dyDescent="0.3">
      <c r="A2" s="8"/>
      <c r="B2" s="14"/>
      <c r="C2" s="4" t="s">
        <v>51</v>
      </c>
      <c r="E2" s="8"/>
      <c r="F2" s="14"/>
      <c r="G2" s="14"/>
      <c r="H2" s="14"/>
      <c r="I2" s="14"/>
      <c r="J2" s="39"/>
      <c r="K2" s="39"/>
      <c r="L2" s="27"/>
      <c r="M2" s="39"/>
      <c r="N2" s="27"/>
      <c r="O2" s="27"/>
    </row>
    <row r="3" spans="1:15" x14ac:dyDescent="0.25">
      <c r="A3" s="8"/>
      <c r="B3" s="14"/>
      <c r="C3" s="6" t="s">
        <v>244</v>
      </c>
      <c r="E3" s="8"/>
      <c r="F3" s="14"/>
      <c r="G3" s="14"/>
      <c r="H3" s="14"/>
      <c r="I3" s="14"/>
      <c r="J3" s="39"/>
      <c r="K3" s="39"/>
      <c r="L3" s="27"/>
      <c r="M3" s="39"/>
      <c r="N3" s="27"/>
      <c r="O3" s="27"/>
    </row>
    <row r="4" spans="1:15" x14ac:dyDescent="0.25">
      <c r="A4" s="8"/>
      <c r="B4" s="14"/>
      <c r="E4" s="8"/>
      <c r="K4" s="39"/>
      <c r="L4" s="27"/>
      <c r="M4" s="39"/>
      <c r="N4" s="27"/>
      <c r="O4" s="27"/>
    </row>
    <row r="5" spans="1:15" x14ac:dyDescent="0.25">
      <c r="A5" s="8"/>
      <c r="B5" s="7" t="s">
        <v>53</v>
      </c>
      <c r="C5" s="11" t="s">
        <v>58</v>
      </c>
      <c r="D5" s="10" t="str">
        <f>IFERROR(VLOOKUP(C5,Hoja2!$C$4:$D$12,2,FALSE),"")</f>
        <v>Reg_0</v>
      </c>
      <c r="E5" s="7" t="s">
        <v>52</v>
      </c>
      <c r="F5" s="11" t="s">
        <v>96</v>
      </c>
      <c r="J5" s="39"/>
      <c r="K5" s="39"/>
      <c r="L5" s="27"/>
      <c r="M5" s="39"/>
      <c r="N5" s="27"/>
      <c r="O5" s="27"/>
    </row>
    <row r="6" spans="1:15" x14ac:dyDescent="0.25">
      <c r="A6" s="8"/>
      <c r="B6" s="7" t="s">
        <v>243</v>
      </c>
      <c r="C6" s="12">
        <v>2022</v>
      </c>
      <c r="E6" s="7" t="s">
        <v>227</v>
      </c>
      <c r="F6" s="13" t="s">
        <v>237</v>
      </c>
      <c r="J6" s="39"/>
      <c r="K6" s="39"/>
      <c r="L6" s="27"/>
      <c r="M6" s="39"/>
      <c r="N6" s="27"/>
      <c r="O6" s="27"/>
    </row>
    <row r="7" spans="1:15" ht="15.75" thickBot="1" x14ac:dyDescent="0.3">
      <c r="A7" s="8"/>
      <c r="D7" s="8"/>
      <c r="E7" s="14"/>
      <c r="F7" s="14"/>
      <c r="G7" s="14"/>
      <c r="H7" s="14"/>
      <c r="I7" s="14"/>
    </row>
    <row r="8" spans="1:15" ht="30.75" thickBot="1" x14ac:dyDescent="0.3">
      <c r="A8" s="3" t="s">
        <v>35</v>
      </c>
      <c r="B8" s="1" t="s">
        <v>0</v>
      </c>
      <c r="C8" s="1" t="s">
        <v>41</v>
      </c>
      <c r="D8" s="1" t="s">
        <v>42</v>
      </c>
      <c r="E8" s="1" t="s">
        <v>43</v>
      </c>
      <c r="F8" s="1" t="s">
        <v>48</v>
      </c>
      <c r="G8" s="1" t="s">
        <v>245</v>
      </c>
      <c r="H8" s="2" t="s">
        <v>246</v>
      </c>
      <c r="I8" s="2" t="s">
        <v>247</v>
      </c>
      <c r="J8" s="40" t="s">
        <v>49</v>
      </c>
      <c r="K8" s="41" t="s">
        <v>44</v>
      </c>
      <c r="L8" s="28" t="s">
        <v>45</v>
      </c>
      <c r="M8" s="41" t="s">
        <v>46</v>
      </c>
      <c r="N8" s="28" t="s">
        <v>47</v>
      </c>
      <c r="O8" s="42" t="s">
        <v>50</v>
      </c>
    </row>
    <row r="9" spans="1:15" ht="15.75" x14ac:dyDescent="0.25">
      <c r="A9" s="16">
        <v>1</v>
      </c>
      <c r="B9" s="17" t="s">
        <v>1898</v>
      </c>
      <c r="C9" s="17" t="s">
        <v>1899</v>
      </c>
      <c r="D9" s="18" t="s">
        <v>55</v>
      </c>
      <c r="E9" s="17" t="s">
        <v>1900</v>
      </c>
      <c r="F9" s="17" t="s">
        <v>1901</v>
      </c>
      <c r="G9" s="17" t="s">
        <v>252</v>
      </c>
      <c r="H9" s="19">
        <v>43831</v>
      </c>
      <c r="I9" s="19">
        <v>44197</v>
      </c>
      <c r="J9" s="29">
        <v>80000</v>
      </c>
      <c r="K9" s="29">
        <f t="shared" ref="K9:K70" si="0">J9*2.87%</f>
        <v>2296</v>
      </c>
      <c r="L9" s="29">
        <v>7400.94</v>
      </c>
      <c r="M9" s="29">
        <f t="shared" ref="M9:M40" si="1">J9*0.0304</f>
        <v>2432</v>
      </c>
      <c r="N9" s="29">
        <v>0</v>
      </c>
      <c r="O9" s="29">
        <f t="shared" ref="O9:O70" si="2">J9-K9-L9-M9-N9</f>
        <v>67871.06</v>
      </c>
    </row>
    <row r="10" spans="1:15" ht="15.75" x14ac:dyDescent="0.25">
      <c r="A10" s="16">
        <v>2</v>
      </c>
      <c r="B10" s="17" t="s">
        <v>516</v>
      </c>
      <c r="C10" s="17" t="s">
        <v>517</v>
      </c>
      <c r="D10" s="18" t="s">
        <v>56</v>
      </c>
      <c r="E10" s="17" t="s">
        <v>2143</v>
      </c>
      <c r="F10" s="17" t="s">
        <v>2144</v>
      </c>
      <c r="G10" s="17" t="s">
        <v>252</v>
      </c>
      <c r="H10" s="19">
        <v>43952</v>
      </c>
      <c r="I10" s="19">
        <v>44317</v>
      </c>
      <c r="J10" s="29">
        <v>45000</v>
      </c>
      <c r="K10" s="29">
        <f>J10*2.87%</f>
        <v>1291.5</v>
      </c>
      <c r="L10" s="29">
        <v>1148.33</v>
      </c>
      <c r="M10" s="29">
        <f>J10*0.0304</f>
        <v>1368</v>
      </c>
      <c r="N10" s="29">
        <v>0</v>
      </c>
      <c r="O10" s="29">
        <f>J10-K10-L10-M10-N10</f>
        <v>41192.17</v>
      </c>
    </row>
    <row r="11" spans="1:15" ht="15.75" x14ac:dyDescent="0.25">
      <c r="A11" s="16">
        <v>3</v>
      </c>
      <c r="B11" s="17" t="s">
        <v>1902</v>
      </c>
      <c r="C11" s="17" t="s">
        <v>1903</v>
      </c>
      <c r="D11" s="18" t="s">
        <v>56</v>
      </c>
      <c r="E11" s="17" t="s">
        <v>1904</v>
      </c>
      <c r="F11" s="17" t="s">
        <v>1901</v>
      </c>
      <c r="G11" s="17" t="s">
        <v>252</v>
      </c>
      <c r="H11" s="19">
        <v>44166</v>
      </c>
      <c r="I11" s="19">
        <v>44531</v>
      </c>
      <c r="J11" s="29">
        <v>50000</v>
      </c>
      <c r="K11" s="29">
        <f t="shared" si="0"/>
        <v>1435</v>
      </c>
      <c r="L11" s="29">
        <v>1854</v>
      </c>
      <c r="M11" s="29">
        <f t="shared" si="1"/>
        <v>1520</v>
      </c>
      <c r="N11" s="29">
        <v>0</v>
      </c>
      <c r="O11" s="29">
        <f t="shared" si="2"/>
        <v>45191</v>
      </c>
    </row>
    <row r="12" spans="1:15" ht="15.75" x14ac:dyDescent="0.25">
      <c r="A12" s="16">
        <v>4</v>
      </c>
      <c r="B12" s="17" t="s">
        <v>1905</v>
      </c>
      <c r="C12" s="17" t="s">
        <v>1906</v>
      </c>
      <c r="D12" s="18" t="s">
        <v>55</v>
      </c>
      <c r="E12" s="17" t="s">
        <v>1907</v>
      </c>
      <c r="F12" s="17" t="s">
        <v>1901</v>
      </c>
      <c r="G12" s="17" t="s">
        <v>252</v>
      </c>
      <c r="H12" s="19">
        <v>43952</v>
      </c>
      <c r="I12" s="19">
        <v>44317</v>
      </c>
      <c r="J12" s="29">
        <v>24675</v>
      </c>
      <c r="K12" s="29">
        <f t="shared" si="0"/>
        <v>708.17250000000001</v>
      </c>
      <c r="L12" s="29"/>
      <c r="M12" s="29">
        <f t="shared" si="1"/>
        <v>750.12</v>
      </c>
      <c r="N12" s="29">
        <v>3510.12</v>
      </c>
      <c r="O12" s="29">
        <f t="shared" si="2"/>
        <v>19706.587500000001</v>
      </c>
    </row>
    <row r="13" spans="1:15" ht="15.75" x14ac:dyDescent="0.25">
      <c r="A13" s="16">
        <v>5</v>
      </c>
      <c r="B13" s="17" t="s">
        <v>849</v>
      </c>
      <c r="C13" s="17" t="s">
        <v>1826</v>
      </c>
      <c r="D13" s="18" t="s">
        <v>55</v>
      </c>
      <c r="E13" s="17" t="s">
        <v>2100</v>
      </c>
      <c r="F13" s="17" t="s">
        <v>1825</v>
      </c>
      <c r="G13" s="17" t="s">
        <v>252</v>
      </c>
      <c r="H13" s="19">
        <v>43922</v>
      </c>
      <c r="I13" s="19">
        <v>44287</v>
      </c>
      <c r="J13" s="29">
        <v>100000</v>
      </c>
      <c r="K13" s="29">
        <f t="shared" si="0"/>
        <v>2870</v>
      </c>
      <c r="L13" s="29">
        <v>12105.44</v>
      </c>
      <c r="M13" s="29">
        <f t="shared" si="1"/>
        <v>3040</v>
      </c>
      <c r="N13" s="29">
        <v>0</v>
      </c>
      <c r="O13" s="29">
        <f t="shared" si="2"/>
        <v>81984.56</v>
      </c>
    </row>
    <row r="14" spans="1:15" ht="15.75" x14ac:dyDescent="0.25">
      <c r="A14" s="16">
        <v>6</v>
      </c>
      <c r="B14" s="17" t="s">
        <v>1769</v>
      </c>
      <c r="C14" s="17" t="s">
        <v>1827</v>
      </c>
      <c r="D14" s="18" t="s">
        <v>55</v>
      </c>
      <c r="E14" s="17" t="s">
        <v>1828</v>
      </c>
      <c r="F14" s="17" t="s">
        <v>1825</v>
      </c>
      <c r="G14" s="17" t="s">
        <v>252</v>
      </c>
      <c r="H14" s="19">
        <v>44046</v>
      </c>
      <c r="I14" s="19">
        <v>44409</v>
      </c>
      <c r="J14" s="29">
        <v>40000</v>
      </c>
      <c r="K14" s="29">
        <f t="shared" si="0"/>
        <v>1148</v>
      </c>
      <c r="L14" s="29">
        <v>442.65</v>
      </c>
      <c r="M14" s="29">
        <f t="shared" si="1"/>
        <v>1216</v>
      </c>
      <c r="N14" s="29">
        <v>0</v>
      </c>
      <c r="O14" s="29">
        <f t="shared" si="2"/>
        <v>37193.35</v>
      </c>
    </row>
    <row r="15" spans="1:15" ht="15.75" x14ac:dyDescent="0.25">
      <c r="A15" s="16">
        <v>7</v>
      </c>
      <c r="B15" s="17" t="s">
        <v>1829</v>
      </c>
      <c r="C15" s="17" t="s">
        <v>1830</v>
      </c>
      <c r="D15" s="18" t="s">
        <v>56</v>
      </c>
      <c r="E15" s="17" t="s">
        <v>1831</v>
      </c>
      <c r="F15" s="17" t="s">
        <v>1825</v>
      </c>
      <c r="G15" s="17" t="s">
        <v>252</v>
      </c>
      <c r="H15" s="19">
        <v>43922</v>
      </c>
      <c r="I15" s="19">
        <v>44287</v>
      </c>
      <c r="J15" s="29">
        <v>26250</v>
      </c>
      <c r="K15" s="29">
        <f t="shared" si="0"/>
        <v>753.375</v>
      </c>
      <c r="L15" s="29"/>
      <c r="M15" s="29">
        <f t="shared" si="1"/>
        <v>798</v>
      </c>
      <c r="N15" s="29">
        <v>0</v>
      </c>
      <c r="O15" s="29">
        <f t="shared" si="2"/>
        <v>24698.625</v>
      </c>
    </row>
    <row r="16" spans="1:15" ht="15.75" x14ac:dyDescent="0.25">
      <c r="A16" s="16">
        <v>8</v>
      </c>
      <c r="B16" s="17" t="s">
        <v>1833</v>
      </c>
      <c r="C16" s="17" t="s">
        <v>1834</v>
      </c>
      <c r="D16" s="18" t="s">
        <v>56</v>
      </c>
      <c r="E16" s="17" t="s">
        <v>1832</v>
      </c>
      <c r="F16" s="17" t="s">
        <v>1825</v>
      </c>
      <c r="G16" s="17" t="s">
        <v>252</v>
      </c>
      <c r="H16" s="19">
        <v>43922</v>
      </c>
      <c r="I16" s="19">
        <v>44287</v>
      </c>
      <c r="J16" s="29">
        <v>26250</v>
      </c>
      <c r="K16" s="29">
        <f t="shared" si="0"/>
        <v>753.375</v>
      </c>
      <c r="L16" s="29"/>
      <c r="M16" s="29">
        <f t="shared" si="1"/>
        <v>798</v>
      </c>
      <c r="N16" s="29">
        <v>1350.12</v>
      </c>
      <c r="O16" s="29">
        <f t="shared" si="2"/>
        <v>23348.505000000001</v>
      </c>
    </row>
    <row r="17" spans="1:15" ht="15.75" x14ac:dyDescent="0.25">
      <c r="A17" s="16">
        <v>9</v>
      </c>
      <c r="B17" s="17" t="s">
        <v>539</v>
      </c>
      <c r="C17" s="17" t="s">
        <v>1664</v>
      </c>
      <c r="D17" s="18" t="s">
        <v>56</v>
      </c>
      <c r="E17" s="17" t="s">
        <v>1665</v>
      </c>
      <c r="F17" s="17" t="s">
        <v>1666</v>
      </c>
      <c r="G17" s="17" t="s">
        <v>252</v>
      </c>
      <c r="H17" s="19">
        <v>43922</v>
      </c>
      <c r="I17" s="19">
        <v>44287</v>
      </c>
      <c r="J17" s="29">
        <v>71500</v>
      </c>
      <c r="K17" s="29">
        <f t="shared" si="0"/>
        <v>2052.0500000000002</v>
      </c>
      <c r="L17" s="29">
        <v>5650.72</v>
      </c>
      <c r="M17" s="29">
        <f t="shared" si="1"/>
        <v>2173.6</v>
      </c>
      <c r="N17" s="29">
        <v>0</v>
      </c>
      <c r="O17" s="29">
        <f t="shared" si="2"/>
        <v>61623.63</v>
      </c>
    </row>
    <row r="18" spans="1:15" ht="15.75" x14ac:dyDescent="0.25">
      <c r="A18" s="16">
        <v>10</v>
      </c>
      <c r="B18" s="17" t="s">
        <v>1667</v>
      </c>
      <c r="C18" s="17" t="s">
        <v>1668</v>
      </c>
      <c r="D18" s="18" t="s">
        <v>56</v>
      </c>
      <c r="E18" s="17" t="s">
        <v>1669</v>
      </c>
      <c r="F18" s="17" t="s">
        <v>1666</v>
      </c>
      <c r="G18" s="17" t="s">
        <v>252</v>
      </c>
      <c r="H18" s="19">
        <v>43922</v>
      </c>
      <c r="I18" s="19">
        <v>44287</v>
      </c>
      <c r="J18" s="29">
        <v>50000</v>
      </c>
      <c r="K18" s="29">
        <f t="shared" si="0"/>
        <v>1435</v>
      </c>
      <c r="L18" s="29">
        <v>1854</v>
      </c>
      <c r="M18" s="29">
        <f t="shared" si="1"/>
        <v>1520</v>
      </c>
      <c r="N18" s="29">
        <v>0</v>
      </c>
      <c r="O18" s="29">
        <f t="shared" si="2"/>
        <v>45191</v>
      </c>
    </row>
    <row r="19" spans="1:15" ht="15.75" x14ac:dyDescent="0.25">
      <c r="A19" s="16">
        <v>11</v>
      </c>
      <c r="B19" s="17" t="s">
        <v>1670</v>
      </c>
      <c r="C19" s="17" t="s">
        <v>1671</v>
      </c>
      <c r="D19" s="18" t="s">
        <v>56</v>
      </c>
      <c r="E19" s="17" t="s">
        <v>1672</v>
      </c>
      <c r="F19" s="17" t="s">
        <v>1666</v>
      </c>
      <c r="G19" s="17" t="s">
        <v>252</v>
      </c>
      <c r="H19" s="19">
        <v>43922</v>
      </c>
      <c r="I19" s="19">
        <v>44287</v>
      </c>
      <c r="J19" s="29">
        <v>40000</v>
      </c>
      <c r="K19" s="29">
        <f t="shared" si="0"/>
        <v>1148</v>
      </c>
      <c r="L19" s="29">
        <v>264.13</v>
      </c>
      <c r="M19" s="29">
        <f t="shared" si="1"/>
        <v>1216</v>
      </c>
      <c r="N19" s="29">
        <v>0</v>
      </c>
      <c r="O19" s="29">
        <f t="shared" si="2"/>
        <v>37371.870000000003</v>
      </c>
    </row>
    <row r="20" spans="1:15" ht="15.75" x14ac:dyDescent="0.25">
      <c r="A20" s="16">
        <v>12</v>
      </c>
      <c r="B20" s="17" t="s">
        <v>1673</v>
      </c>
      <c r="C20" s="17" t="s">
        <v>1674</v>
      </c>
      <c r="D20" s="18" t="s">
        <v>55</v>
      </c>
      <c r="E20" s="17" t="s">
        <v>2103</v>
      </c>
      <c r="F20" s="17" t="s">
        <v>1666</v>
      </c>
      <c r="G20" s="17" t="s">
        <v>252</v>
      </c>
      <c r="H20" s="19">
        <v>43985</v>
      </c>
      <c r="I20" s="19">
        <v>44350</v>
      </c>
      <c r="J20" s="29">
        <v>100000</v>
      </c>
      <c r="K20" s="29">
        <f t="shared" si="0"/>
        <v>2870</v>
      </c>
      <c r="L20" s="29">
        <v>12105.44</v>
      </c>
      <c r="M20" s="29">
        <f t="shared" si="1"/>
        <v>3040</v>
      </c>
      <c r="N20" s="29">
        <v>0</v>
      </c>
      <c r="O20" s="29">
        <f t="shared" si="2"/>
        <v>81984.56</v>
      </c>
    </row>
    <row r="21" spans="1:15" ht="15.75" x14ac:dyDescent="0.25">
      <c r="A21" s="16">
        <v>13</v>
      </c>
      <c r="B21" s="17" t="s">
        <v>1675</v>
      </c>
      <c r="C21" s="17" t="s">
        <v>1676</v>
      </c>
      <c r="D21" s="18" t="s">
        <v>56</v>
      </c>
      <c r="E21" s="17" t="s">
        <v>1677</v>
      </c>
      <c r="F21" s="17" t="s">
        <v>1666</v>
      </c>
      <c r="G21" s="17" t="s">
        <v>252</v>
      </c>
      <c r="H21" s="19">
        <v>43922</v>
      </c>
      <c r="I21" s="19">
        <v>44287</v>
      </c>
      <c r="J21" s="29">
        <v>35000</v>
      </c>
      <c r="K21" s="29">
        <f t="shared" si="0"/>
        <v>1004.5</v>
      </c>
      <c r="L21" s="29"/>
      <c r="M21" s="29">
        <f t="shared" si="1"/>
        <v>1064</v>
      </c>
      <c r="N21" s="29">
        <v>0</v>
      </c>
      <c r="O21" s="29">
        <f t="shared" si="2"/>
        <v>32931.5</v>
      </c>
    </row>
    <row r="22" spans="1:15" ht="15.75" x14ac:dyDescent="0.25">
      <c r="A22" s="16">
        <v>14</v>
      </c>
      <c r="B22" s="17" t="s">
        <v>1678</v>
      </c>
      <c r="C22" s="17" t="s">
        <v>1679</v>
      </c>
      <c r="D22" s="18" t="s">
        <v>56</v>
      </c>
      <c r="E22" s="17" t="s">
        <v>1677</v>
      </c>
      <c r="F22" s="17" t="s">
        <v>1666</v>
      </c>
      <c r="G22" s="17" t="s">
        <v>252</v>
      </c>
      <c r="H22" s="19">
        <v>44045</v>
      </c>
      <c r="I22" s="19">
        <v>44410</v>
      </c>
      <c r="J22" s="29">
        <v>30000</v>
      </c>
      <c r="K22" s="29">
        <f t="shared" si="0"/>
        <v>861</v>
      </c>
      <c r="L22" s="29"/>
      <c r="M22" s="29">
        <f t="shared" si="1"/>
        <v>912</v>
      </c>
      <c r="N22" s="29">
        <v>0</v>
      </c>
      <c r="O22" s="29">
        <f t="shared" si="2"/>
        <v>28227</v>
      </c>
    </row>
    <row r="23" spans="1:15" ht="15.75" x14ac:dyDescent="0.25">
      <c r="A23" s="16">
        <v>15</v>
      </c>
      <c r="B23" s="17" t="s">
        <v>1680</v>
      </c>
      <c r="C23" s="17" t="s">
        <v>1681</v>
      </c>
      <c r="D23" s="18" t="s">
        <v>56</v>
      </c>
      <c r="E23" s="17" t="s">
        <v>1677</v>
      </c>
      <c r="F23" s="17" t="s">
        <v>1666</v>
      </c>
      <c r="G23" s="17" t="s">
        <v>252</v>
      </c>
      <c r="H23" s="19">
        <v>43922</v>
      </c>
      <c r="I23" s="19">
        <v>44287</v>
      </c>
      <c r="J23" s="29">
        <v>30000</v>
      </c>
      <c r="K23" s="29">
        <f t="shared" si="0"/>
        <v>861</v>
      </c>
      <c r="L23" s="29"/>
      <c r="M23" s="29">
        <f t="shared" si="1"/>
        <v>912</v>
      </c>
      <c r="N23" s="29">
        <v>0</v>
      </c>
      <c r="O23" s="29">
        <f t="shared" si="2"/>
        <v>28227</v>
      </c>
    </row>
    <row r="24" spans="1:15" ht="15.75" x14ac:dyDescent="0.25">
      <c r="A24" s="16">
        <v>16</v>
      </c>
      <c r="B24" s="17" t="s">
        <v>1682</v>
      </c>
      <c r="C24" s="17" t="s">
        <v>1683</v>
      </c>
      <c r="D24" s="18" t="s">
        <v>56</v>
      </c>
      <c r="E24" s="17" t="s">
        <v>1684</v>
      </c>
      <c r="F24" s="17" t="s">
        <v>1666</v>
      </c>
      <c r="G24" s="17" t="s">
        <v>252</v>
      </c>
      <c r="H24" s="19">
        <v>44173</v>
      </c>
      <c r="I24" s="19">
        <v>44538</v>
      </c>
      <c r="J24" s="29">
        <v>16500</v>
      </c>
      <c r="K24" s="29">
        <f t="shared" si="0"/>
        <v>473.55</v>
      </c>
      <c r="L24" s="29"/>
      <c r="M24" s="29">
        <f t="shared" si="1"/>
        <v>501.6</v>
      </c>
      <c r="N24" s="29">
        <v>0</v>
      </c>
      <c r="O24" s="29">
        <f t="shared" si="2"/>
        <v>15524.85</v>
      </c>
    </row>
    <row r="25" spans="1:15" ht="15.75" x14ac:dyDescent="0.25">
      <c r="A25" s="16">
        <v>17</v>
      </c>
      <c r="B25" s="17" t="s">
        <v>1685</v>
      </c>
      <c r="C25" s="17" t="s">
        <v>1686</v>
      </c>
      <c r="D25" s="18" t="s">
        <v>55</v>
      </c>
      <c r="E25" s="17" t="s">
        <v>1687</v>
      </c>
      <c r="F25" s="17" t="s">
        <v>1666</v>
      </c>
      <c r="G25" s="17" t="s">
        <v>252</v>
      </c>
      <c r="H25" s="19">
        <v>44044</v>
      </c>
      <c r="I25" s="19">
        <v>44409</v>
      </c>
      <c r="J25" s="29">
        <v>35000</v>
      </c>
      <c r="K25" s="29">
        <f t="shared" si="0"/>
        <v>1004.5</v>
      </c>
      <c r="L25" s="29"/>
      <c r="M25" s="29">
        <f t="shared" si="1"/>
        <v>1064</v>
      </c>
      <c r="N25" s="29">
        <v>0</v>
      </c>
      <c r="O25" s="29">
        <f t="shared" si="2"/>
        <v>32931.5</v>
      </c>
    </row>
    <row r="26" spans="1:15" ht="15.75" x14ac:dyDescent="0.25">
      <c r="A26" s="16">
        <v>18</v>
      </c>
      <c r="B26" s="20" t="s">
        <v>2088</v>
      </c>
      <c r="C26" s="20" t="s">
        <v>2089</v>
      </c>
      <c r="D26" s="18" t="s">
        <v>56</v>
      </c>
      <c r="E26" s="20" t="s">
        <v>1665</v>
      </c>
      <c r="F26" s="17" t="s">
        <v>1666</v>
      </c>
      <c r="G26" s="17" t="s">
        <v>252</v>
      </c>
      <c r="H26" s="21">
        <v>44718</v>
      </c>
      <c r="I26" s="21">
        <v>45083</v>
      </c>
      <c r="J26" s="29">
        <v>45000</v>
      </c>
      <c r="K26" s="29">
        <f t="shared" si="0"/>
        <v>1291.5</v>
      </c>
      <c r="L26" s="30">
        <v>89.81</v>
      </c>
      <c r="M26" s="29">
        <f t="shared" si="1"/>
        <v>1368</v>
      </c>
      <c r="N26" s="29">
        <v>0</v>
      </c>
      <c r="O26" s="29">
        <f t="shared" si="2"/>
        <v>42250.69</v>
      </c>
    </row>
    <row r="27" spans="1:15" ht="15.75" x14ac:dyDescent="0.25">
      <c r="A27" s="16">
        <v>19</v>
      </c>
      <c r="B27" s="17" t="s">
        <v>1688</v>
      </c>
      <c r="C27" s="17" t="s">
        <v>1689</v>
      </c>
      <c r="D27" s="18" t="s">
        <v>55</v>
      </c>
      <c r="E27" s="17" t="s">
        <v>2101</v>
      </c>
      <c r="F27" s="17" t="s">
        <v>1690</v>
      </c>
      <c r="G27" s="17" t="s">
        <v>252</v>
      </c>
      <c r="H27" s="19">
        <v>43987</v>
      </c>
      <c r="I27" s="19">
        <v>44352</v>
      </c>
      <c r="J27" s="29">
        <v>80850</v>
      </c>
      <c r="K27" s="29">
        <f t="shared" si="0"/>
        <v>2320.395</v>
      </c>
      <c r="L27" s="29">
        <v>7303.35</v>
      </c>
      <c r="M27" s="29">
        <f t="shared" si="1"/>
        <v>2457.84</v>
      </c>
      <c r="N27" s="29">
        <v>1350.12</v>
      </c>
      <c r="O27" s="29">
        <f t="shared" si="2"/>
        <v>67418.294999999998</v>
      </c>
    </row>
    <row r="28" spans="1:15" ht="15.75" x14ac:dyDescent="0.25">
      <c r="A28" s="16">
        <v>20</v>
      </c>
      <c r="B28" s="17" t="s">
        <v>1691</v>
      </c>
      <c r="C28" s="17" t="s">
        <v>1692</v>
      </c>
      <c r="D28" s="18" t="s">
        <v>56</v>
      </c>
      <c r="E28" s="17" t="s">
        <v>1693</v>
      </c>
      <c r="F28" s="17" t="s">
        <v>1690</v>
      </c>
      <c r="G28" s="17" t="s">
        <v>252</v>
      </c>
      <c r="H28" s="19">
        <v>43922</v>
      </c>
      <c r="I28" s="19">
        <v>44287</v>
      </c>
      <c r="J28" s="29">
        <v>40000</v>
      </c>
      <c r="K28" s="29">
        <f t="shared" si="0"/>
        <v>1148</v>
      </c>
      <c r="L28" s="29">
        <v>442.65</v>
      </c>
      <c r="M28" s="29">
        <f t="shared" si="1"/>
        <v>1216</v>
      </c>
      <c r="N28" s="29">
        <v>0</v>
      </c>
      <c r="O28" s="29">
        <f t="shared" si="2"/>
        <v>37193.35</v>
      </c>
    </row>
    <row r="29" spans="1:15" ht="15.75" x14ac:dyDescent="0.25">
      <c r="A29" s="16">
        <v>21</v>
      </c>
      <c r="B29" s="17" t="s">
        <v>1695</v>
      </c>
      <c r="C29" s="17" t="s">
        <v>1696</v>
      </c>
      <c r="D29" s="18" t="s">
        <v>56</v>
      </c>
      <c r="E29" s="17" t="s">
        <v>1694</v>
      </c>
      <c r="F29" s="17" t="s">
        <v>1690</v>
      </c>
      <c r="G29" s="17" t="s">
        <v>252</v>
      </c>
      <c r="H29" s="19">
        <v>43922</v>
      </c>
      <c r="I29" s="19">
        <v>44287</v>
      </c>
      <c r="J29" s="29">
        <v>38000</v>
      </c>
      <c r="K29" s="29">
        <f t="shared" si="0"/>
        <v>1090.5999999999999</v>
      </c>
      <c r="L29" s="29">
        <v>160.38</v>
      </c>
      <c r="M29" s="29">
        <f t="shared" si="1"/>
        <v>1155.2</v>
      </c>
      <c r="N29" s="29">
        <v>0</v>
      </c>
      <c r="O29" s="29">
        <f t="shared" si="2"/>
        <v>35593.820000000007</v>
      </c>
    </row>
    <row r="30" spans="1:15" ht="15.75" x14ac:dyDescent="0.25">
      <c r="A30" s="16">
        <v>22</v>
      </c>
      <c r="B30" s="17" t="s">
        <v>333</v>
      </c>
      <c r="C30" s="17" t="s">
        <v>1697</v>
      </c>
      <c r="D30" s="18" t="s">
        <v>56</v>
      </c>
      <c r="E30" s="17" t="s">
        <v>1694</v>
      </c>
      <c r="F30" s="17" t="s">
        <v>1690</v>
      </c>
      <c r="G30" s="17" t="s">
        <v>252</v>
      </c>
      <c r="H30" s="19">
        <v>44075</v>
      </c>
      <c r="I30" s="19">
        <v>44440</v>
      </c>
      <c r="J30" s="29">
        <v>40000</v>
      </c>
      <c r="K30" s="29">
        <f t="shared" si="0"/>
        <v>1148</v>
      </c>
      <c r="L30" s="29">
        <v>442.65</v>
      </c>
      <c r="M30" s="29">
        <f t="shared" si="1"/>
        <v>1216</v>
      </c>
      <c r="N30" s="29">
        <v>0</v>
      </c>
      <c r="O30" s="29">
        <f t="shared" si="2"/>
        <v>37193.35</v>
      </c>
    </row>
    <row r="31" spans="1:15" ht="15.75" x14ac:dyDescent="0.25">
      <c r="A31" s="16">
        <v>23</v>
      </c>
      <c r="B31" s="17" t="s">
        <v>1698</v>
      </c>
      <c r="C31" s="17" t="s">
        <v>1699</v>
      </c>
      <c r="D31" s="18" t="s">
        <v>55</v>
      </c>
      <c r="E31" s="17" t="s">
        <v>1700</v>
      </c>
      <c r="F31" s="17" t="s">
        <v>1690</v>
      </c>
      <c r="G31" s="17" t="s">
        <v>252</v>
      </c>
      <c r="H31" s="19">
        <v>43922</v>
      </c>
      <c r="I31" s="19">
        <v>44287</v>
      </c>
      <c r="J31" s="29">
        <v>16500</v>
      </c>
      <c r="K31" s="29">
        <f t="shared" si="0"/>
        <v>473.55</v>
      </c>
      <c r="L31" s="29"/>
      <c r="M31" s="29">
        <f t="shared" si="1"/>
        <v>501.6</v>
      </c>
      <c r="N31" s="29">
        <v>320</v>
      </c>
      <c r="O31" s="29">
        <f t="shared" si="2"/>
        <v>15204.85</v>
      </c>
    </row>
    <row r="32" spans="1:15" ht="15.75" x14ac:dyDescent="0.25">
      <c r="A32" s="16">
        <v>24</v>
      </c>
      <c r="B32" s="17" t="s">
        <v>1701</v>
      </c>
      <c r="C32" s="17" t="s">
        <v>1702</v>
      </c>
      <c r="D32" s="18" t="s">
        <v>56</v>
      </c>
      <c r="E32" s="17" t="s">
        <v>1700</v>
      </c>
      <c r="F32" s="17" t="s">
        <v>1690</v>
      </c>
      <c r="G32" s="17" t="s">
        <v>252</v>
      </c>
      <c r="H32" s="19">
        <v>43922</v>
      </c>
      <c r="I32" s="19">
        <v>44287</v>
      </c>
      <c r="J32" s="29">
        <v>14300</v>
      </c>
      <c r="K32" s="29">
        <f t="shared" si="0"/>
        <v>410.41</v>
      </c>
      <c r="L32" s="29"/>
      <c r="M32" s="29">
        <f t="shared" si="1"/>
        <v>434.72</v>
      </c>
      <c r="N32" s="29">
        <v>320</v>
      </c>
      <c r="O32" s="29">
        <f t="shared" si="2"/>
        <v>13134.87</v>
      </c>
    </row>
    <row r="33" spans="1:15" ht="15.75" x14ac:dyDescent="0.25">
      <c r="A33" s="16">
        <v>25</v>
      </c>
      <c r="B33" s="17" t="s">
        <v>1703</v>
      </c>
      <c r="C33" s="17" t="s">
        <v>1704</v>
      </c>
      <c r="D33" s="18" t="s">
        <v>55</v>
      </c>
      <c r="E33" s="17" t="s">
        <v>1700</v>
      </c>
      <c r="F33" s="17" t="s">
        <v>1690</v>
      </c>
      <c r="G33" s="17" t="s">
        <v>252</v>
      </c>
      <c r="H33" s="19">
        <v>43922</v>
      </c>
      <c r="I33" s="19">
        <v>44287</v>
      </c>
      <c r="J33" s="29">
        <v>14300</v>
      </c>
      <c r="K33" s="29">
        <f t="shared" si="0"/>
        <v>410.41</v>
      </c>
      <c r="L33" s="29"/>
      <c r="M33" s="29">
        <f t="shared" si="1"/>
        <v>434.72</v>
      </c>
      <c r="N33" s="29">
        <v>320</v>
      </c>
      <c r="O33" s="29">
        <f t="shared" si="2"/>
        <v>13134.87</v>
      </c>
    </row>
    <row r="34" spans="1:15" ht="15.75" x14ac:dyDescent="0.25">
      <c r="A34" s="16">
        <v>26</v>
      </c>
      <c r="B34" s="17" t="s">
        <v>1835</v>
      </c>
      <c r="C34" s="17" t="s">
        <v>1836</v>
      </c>
      <c r="D34" s="18" t="s">
        <v>55</v>
      </c>
      <c r="E34" s="17" t="s">
        <v>1837</v>
      </c>
      <c r="F34" s="17" t="s">
        <v>1967</v>
      </c>
      <c r="G34" s="17" t="s">
        <v>252</v>
      </c>
      <c r="H34" s="19">
        <v>43922</v>
      </c>
      <c r="I34" s="19">
        <v>44287</v>
      </c>
      <c r="J34" s="29">
        <v>63525</v>
      </c>
      <c r="K34" s="29">
        <f t="shared" si="0"/>
        <v>1823.1675</v>
      </c>
      <c r="L34" s="29">
        <v>3911.96</v>
      </c>
      <c r="M34" s="29">
        <f t="shared" si="1"/>
        <v>1931.16</v>
      </c>
      <c r="N34" s="29">
        <v>3630.12</v>
      </c>
      <c r="O34" s="29">
        <f t="shared" si="2"/>
        <v>52228.592499999992</v>
      </c>
    </row>
    <row r="35" spans="1:15" ht="15.75" x14ac:dyDescent="0.25">
      <c r="A35" s="16">
        <v>27</v>
      </c>
      <c r="B35" s="17" t="s">
        <v>1838</v>
      </c>
      <c r="C35" s="17" t="s">
        <v>1839</v>
      </c>
      <c r="D35" s="18" t="s">
        <v>56</v>
      </c>
      <c r="E35" s="17" t="s">
        <v>2102</v>
      </c>
      <c r="F35" s="17" t="s">
        <v>1967</v>
      </c>
      <c r="G35" s="17" t="s">
        <v>252</v>
      </c>
      <c r="H35" s="19">
        <v>44075</v>
      </c>
      <c r="I35" s="19">
        <v>44440</v>
      </c>
      <c r="J35" s="29">
        <v>100000</v>
      </c>
      <c r="K35" s="29">
        <f t="shared" si="0"/>
        <v>2870</v>
      </c>
      <c r="L35" s="29">
        <v>12105.44</v>
      </c>
      <c r="M35" s="29">
        <f t="shared" si="1"/>
        <v>3040</v>
      </c>
      <c r="N35" s="29">
        <v>0</v>
      </c>
      <c r="O35" s="29">
        <f t="shared" si="2"/>
        <v>81984.56</v>
      </c>
    </row>
    <row r="36" spans="1:15" ht="15.75" x14ac:dyDescent="0.25">
      <c r="A36" s="16">
        <v>28</v>
      </c>
      <c r="B36" s="17" t="s">
        <v>1840</v>
      </c>
      <c r="C36" s="17" t="s">
        <v>1841</v>
      </c>
      <c r="D36" s="18" t="s">
        <v>55</v>
      </c>
      <c r="E36" s="17" t="s">
        <v>1986</v>
      </c>
      <c r="F36" s="17" t="s">
        <v>1967</v>
      </c>
      <c r="G36" s="17" t="s">
        <v>252</v>
      </c>
      <c r="H36" s="19">
        <v>43922</v>
      </c>
      <c r="I36" s="19">
        <v>44287</v>
      </c>
      <c r="J36" s="29">
        <v>69662.63</v>
      </c>
      <c r="K36" s="29">
        <f t="shared" si="0"/>
        <v>1999.317481</v>
      </c>
      <c r="L36" s="29">
        <v>5304.96</v>
      </c>
      <c r="M36" s="29">
        <f t="shared" si="1"/>
        <v>2117.7439520000003</v>
      </c>
      <c r="N36" s="29">
        <v>0</v>
      </c>
      <c r="O36" s="29">
        <f t="shared" si="2"/>
        <v>60240.608567000003</v>
      </c>
    </row>
    <row r="37" spans="1:15" ht="15.75" x14ac:dyDescent="0.25">
      <c r="A37" s="16">
        <v>29</v>
      </c>
      <c r="B37" s="17" t="s">
        <v>1842</v>
      </c>
      <c r="C37" s="17" t="s">
        <v>1843</v>
      </c>
      <c r="D37" s="18" t="s">
        <v>55</v>
      </c>
      <c r="E37" s="17" t="s">
        <v>1844</v>
      </c>
      <c r="F37" s="17" t="s">
        <v>1967</v>
      </c>
      <c r="G37" s="17" t="s">
        <v>252</v>
      </c>
      <c r="H37" s="19">
        <v>44173</v>
      </c>
      <c r="I37" s="19">
        <v>44538</v>
      </c>
      <c r="J37" s="29">
        <v>69662.63</v>
      </c>
      <c r="K37" s="29">
        <f t="shared" si="0"/>
        <v>1999.317481</v>
      </c>
      <c r="L37" s="29">
        <v>5304.96</v>
      </c>
      <c r="M37" s="29">
        <f t="shared" si="1"/>
        <v>2117.7439520000003</v>
      </c>
      <c r="N37" s="29">
        <v>0</v>
      </c>
      <c r="O37" s="29">
        <f t="shared" si="2"/>
        <v>60240.608567000003</v>
      </c>
    </row>
    <row r="38" spans="1:15" ht="15.75" x14ac:dyDescent="0.25">
      <c r="A38" s="16">
        <v>30</v>
      </c>
      <c r="B38" s="17" t="s">
        <v>1845</v>
      </c>
      <c r="C38" s="17" t="s">
        <v>1846</v>
      </c>
      <c r="D38" s="18" t="s">
        <v>56</v>
      </c>
      <c r="E38" s="17" t="s">
        <v>1847</v>
      </c>
      <c r="F38" s="17" t="s">
        <v>1967</v>
      </c>
      <c r="G38" s="17" t="s">
        <v>252</v>
      </c>
      <c r="H38" s="19">
        <v>43922</v>
      </c>
      <c r="I38" s="19">
        <v>44287</v>
      </c>
      <c r="J38" s="29">
        <v>69662.63</v>
      </c>
      <c r="K38" s="29">
        <f t="shared" si="0"/>
        <v>1999.317481</v>
      </c>
      <c r="L38" s="29">
        <v>5066.9399999999996</v>
      </c>
      <c r="M38" s="29">
        <f t="shared" si="1"/>
        <v>2117.7439520000003</v>
      </c>
      <c r="N38" s="29">
        <v>2380.2399999999998</v>
      </c>
      <c r="O38" s="29">
        <f t="shared" si="2"/>
        <v>58098.388567000002</v>
      </c>
    </row>
    <row r="39" spans="1:15" ht="15.75" x14ac:dyDescent="0.25">
      <c r="A39" s="16">
        <v>31</v>
      </c>
      <c r="B39" s="17" t="s">
        <v>492</v>
      </c>
      <c r="C39" s="17" t="s">
        <v>896</v>
      </c>
      <c r="D39" s="18" t="s">
        <v>55</v>
      </c>
      <c r="E39" s="17" t="s">
        <v>1848</v>
      </c>
      <c r="F39" s="17" t="s">
        <v>1967</v>
      </c>
      <c r="G39" s="17" t="s">
        <v>252</v>
      </c>
      <c r="H39" s="19">
        <v>43922</v>
      </c>
      <c r="I39" s="19">
        <v>44287</v>
      </c>
      <c r="J39" s="29">
        <v>63525</v>
      </c>
      <c r="K39" s="29">
        <f t="shared" si="0"/>
        <v>1823.1675</v>
      </c>
      <c r="L39" s="29">
        <v>4149.9799999999996</v>
      </c>
      <c r="M39" s="29">
        <f t="shared" si="1"/>
        <v>1931.16</v>
      </c>
      <c r="N39" s="29">
        <v>0</v>
      </c>
      <c r="O39" s="29">
        <f t="shared" si="2"/>
        <v>55620.69249999999</v>
      </c>
    </row>
    <row r="40" spans="1:15" ht="15.75" x14ac:dyDescent="0.25">
      <c r="A40" s="16">
        <v>32</v>
      </c>
      <c r="B40" s="17" t="s">
        <v>1849</v>
      </c>
      <c r="C40" s="17" t="s">
        <v>1850</v>
      </c>
      <c r="D40" s="18" t="s">
        <v>55</v>
      </c>
      <c r="E40" s="17" t="s">
        <v>1851</v>
      </c>
      <c r="F40" s="17" t="s">
        <v>1967</v>
      </c>
      <c r="G40" s="17" t="s">
        <v>252</v>
      </c>
      <c r="H40" s="19">
        <v>44179</v>
      </c>
      <c r="I40" s="19">
        <v>44544</v>
      </c>
      <c r="J40" s="29">
        <v>71500</v>
      </c>
      <c r="K40" s="29">
        <f t="shared" si="0"/>
        <v>2052.0500000000002</v>
      </c>
      <c r="L40" s="29">
        <v>5650.72</v>
      </c>
      <c r="M40" s="29">
        <f t="shared" si="1"/>
        <v>2173.6</v>
      </c>
      <c r="N40" s="29">
        <v>0</v>
      </c>
      <c r="O40" s="29">
        <f t="shared" si="2"/>
        <v>61623.63</v>
      </c>
    </row>
    <row r="41" spans="1:15" ht="15.75" x14ac:dyDescent="0.25">
      <c r="A41" s="16">
        <v>33</v>
      </c>
      <c r="B41" s="17" t="s">
        <v>1852</v>
      </c>
      <c r="C41" s="17" t="s">
        <v>1853</v>
      </c>
      <c r="D41" s="18" t="s">
        <v>56</v>
      </c>
      <c r="E41" s="17" t="s">
        <v>1854</v>
      </c>
      <c r="F41" s="17" t="s">
        <v>1967</v>
      </c>
      <c r="G41" s="17" t="s">
        <v>252</v>
      </c>
      <c r="H41" s="19">
        <v>44233</v>
      </c>
      <c r="I41" s="19">
        <v>44598</v>
      </c>
      <c r="J41" s="29">
        <v>63525</v>
      </c>
      <c r="K41" s="29">
        <f t="shared" si="0"/>
        <v>1823.1675</v>
      </c>
      <c r="L41" s="29">
        <v>3911.96</v>
      </c>
      <c r="M41" s="29">
        <f t="shared" ref="M41:M70" si="3">J41*0.0304</f>
        <v>1931.16</v>
      </c>
      <c r="N41" s="29">
        <v>3275.12</v>
      </c>
      <c r="O41" s="29">
        <f t="shared" si="2"/>
        <v>52583.592499999992</v>
      </c>
    </row>
    <row r="42" spans="1:15" ht="15.75" x14ac:dyDescent="0.25">
      <c r="A42" s="16">
        <v>34</v>
      </c>
      <c r="B42" s="17" t="s">
        <v>1855</v>
      </c>
      <c r="C42" s="17" t="s">
        <v>1856</v>
      </c>
      <c r="D42" s="18" t="s">
        <v>56</v>
      </c>
      <c r="E42" s="17" t="s">
        <v>1857</v>
      </c>
      <c r="F42" s="17" t="s">
        <v>1967</v>
      </c>
      <c r="G42" s="17" t="s">
        <v>252</v>
      </c>
      <c r="H42" s="19">
        <v>44317</v>
      </c>
      <c r="I42" s="19">
        <v>44682</v>
      </c>
      <c r="J42" s="29">
        <v>69662.63</v>
      </c>
      <c r="K42" s="29">
        <f t="shared" si="0"/>
        <v>1999.317481</v>
      </c>
      <c r="L42" s="29">
        <v>5304.96</v>
      </c>
      <c r="M42" s="29">
        <f t="shared" si="3"/>
        <v>2117.7439520000003</v>
      </c>
      <c r="N42" s="29">
        <v>0</v>
      </c>
      <c r="O42" s="29">
        <f t="shared" si="2"/>
        <v>60240.608567000003</v>
      </c>
    </row>
    <row r="43" spans="1:15" ht="15.75" x14ac:dyDescent="0.25">
      <c r="A43" s="16">
        <v>35</v>
      </c>
      <c r="B43" s="17" t="s">
        <v>694</v>
      </c>
      <c r="C43" s="17" t="s">
        <v>1858</v>
      </c>
      <c r="D43" s="18" t="s">
        <v>56</v>
      </c>
      <c r="E43" s="17" t="s">
        <v>1859</v>
      </c>
      <c r="F43" s="17" t="s">
        <v>1967</v>
      </c>
      <c r="G43" s="17" t="s">
        <v>252</v>
      </c>
      <c r="H43" s="19">
        <v>44084</v>
      </c>
      <c r="I43" s="19">
        <v>44449</v>
      </c>
      <c r="J43" s="29">
        <v>30000</v>
      </c>
      <c r="K43" s="29">
        <f t="shared" si="0"/>
        <v>861</v>
      </c>
      <c r="L43" s="29"/>
      <c r="M43" s="29">
        <f t="shared" si="3"/>
        <v>912</v>
      </c>
      <c r="N43" s="29">
        <v>0</v>
      </c>
      <c r="O43" s="29">
        <f t="shared" si="2"/>
        <v>28227</v>
      </c>
    </row>
    <row r="44" spans="1:15" ht="15.75" x14ac:dyDescent="0.25">
      <c r="A44" s="16">
        <v>36</v>
      </c>
      <c r="B44" s="17" t="s">
        <v>271</v>
      </c>
      <c r="C44" s="17" t="s">
        <v>1860</v>
      </c>
      <c r="D44" s="18" t="s">
        <v>55</v>
      </c>
      <c r="E44" s="17" t="s">
        <v>1861</v>
      </c>
      <c r="F44" s="17" t="s">
        <v>1967</v>
      </c>
      <c r="G44" s="17" t="s">
        <v>252</v>
      </c>
      <c r="H44" s="19">
        <v>43922</v>
      </c>
      <c r="I44" s="19">
        <v>44287</v>
      </c>
      <c r="J44" s="29">
        <v>16000</v>
      </c>
      <c r="K44" s="29">
        <f t="shared" si="0"/>
        <v>459.2</v>
      </c>
      <c r="L44" s="29"/>
      <c r="M44" s="29">
        <f t="shared" si="3"/>
        <v>486.4</v>
      </c>
      <c r="N44" s="29">
        <v>0</v>
      </c>
      <c r="O44" s="29">
        <f t="shared" si="2"/>
        <v>15054.4</v>
      </c>
    </row>
    <row r="45" spans="1:15" ht="15.75" x14ac:dyDescent="0.25">
      <c r="A45" s="16">
        <v>37</v>
      </c>
      <c r="B45" s="17" t="s">
        <v>1862</v>
      </c>
      <c r="C45" s="17" t="s">
        <v>1863</v>
      </c>
      <c r="D45" s="18" t="s">
        <v>55</v>
      </c>
      <c r="E45" s="17" t="s">
        <v>1861</v>
      </c>
      <c r="F45" s="17" t="s">
        <v>1967</v>
      </c>
      <c r="G45" s="17" t="s">
        <v>252</v>
      </c>
      <c r="H45" s="19">
        <v>43922</v>
      </c>
      <c r="I45" s="19">
        <v>44287</v>
      </c>
      <c r="J45" s="29">
        <v>16000</v>
      </c>
      <c r="K45" s="29">
        <f t="shared" si="0"/>
        <v>459.2</v>
      </c>
      <c r="L45" s="29"/>
      <c r="M45" s="29">
        <f t="shared" si="3"/>
        <v>486.4</v>
      </c>
      <c r="N45" s="29">
        <v>0</v>
      </c>
      <c r="O45" s="29">
        <f t="shared" si="2"/>
        <v>15054.4</v>
      </c>
    </row>
    <row r="46" spans="1:15" ht="15.75" x14ac:dyDescent="0.25">
      <c r="A46" s="16">
        <v>38</v>
      </c>
      <c r="B46" s="17" t="s">
        <v>1864</v>
      </c>
      <c r="C46" s="17" t="s">
        <v>1865</v>
      </c>
      <c r="D46" s="18" t="s">
        <v>56</v>
      </c>
      <c r="E46" s="17" t="s">
        <v>1861</v>
      </c>
      <c r="F46" s="17" t="s">
        <v>1967</v>
      </c>
      <c r="G46" s="17" t="s">
        <v>252</v>
      </c>
      <c r="H46" s="19">
        <v>43922</v>
      </c>
      <c r="I46" s="19">
        <v>44287</v>
      </c>
      <c r="J46" s="29">
        <v>16000</v>
      </c>
      <c r="K46" s="29">
        <f t="shared" si="0"/>
        <v>459.2</v>
      </c>
      <c r="L46" s="29"/>
      <c r="M46" s="29">
        <f t="shared" si="3"/>
        <v>486.4</v>
      </c>
      <c r="N46" s="29">
        <v>0</v>
      </c>
      <c r="O46" s="29">
        <f t="shared" si="2"/>
        <v>15054.4</v>
      </c>
    </row>
    <row r="47" spans="1:15" ht="15.75" x14ac:dyDescent="0.25">
      <c r="A47" s="16">
        <v>39</v>
      </c>
      <c r="B47" s="17" t="s">
        <v>1866</v>
      </c>
      <c r="C47" s="17" t="s">
        <v>1867</v>
      </c>
      <c r="D47" s="18" t="s">
        <v>55</v>
      </c>
      <c r="E47" s="17" t="s">
        <v>1861</v>
      </c>
      <c r="F47" s="17" t="s">
        <v>1967</v>
      </c>
      <c r="G47" s="17" t="s">
        <v>252</v>
      </c>
      <c r="H47" s="19">
        <v>43922</v>
      </c>
      <c r="I47" s="19">
        <v>44287</v>
      </c>
      <c r="J47" s="29">
        <v>16000</v>
      </c>
      <c r="K47" s="29">
        <f t="shared" si="0"/>
        <v>459.2</v>
      </c>
      <c r="L47" s="29"/>
      <c r="M47" s="29">
        <f t="shared" si="3"/>
        <v>486.4</v>
      </c>
      <c r="N47" s="29">
        <v>0</v>
      </c>
      <c r="O47" s="29">
        <f t="shared" si="2"/>
        <v>15054.4</v>
      </c>
    </row>
    <row r="48" spans="1:15" ht="15.75" x14ac:dyDescent="0.25">
      <c r="A48" s="16">
        <v>40</v>
      </c>
      <c r="B48" s="17" t="s">
        <v>1868</v>
      </c>
      <c r="C48" s="17" t="s">
        <v>1869</v>
      </c>
      <c r="D48" s="18" t="s">
        <v>55</v>
      </c>
      <c r="E48" s="17" t="s">
        <v>1861</v>
      </c>
      <c r="F48" s="17" t="s">
        <v>1967</v>
      </c>
      <c r="G48" s="17" t="s">
        <v>252</v>
      </c>
      <c r="H48" s="19">
        <v>44140</v>
      </c>
      <c r="I48" s="19">
        <v>44505</v>
      </c>
      <c r="J48" s="29">
        <v>16000</v>
      </c>
      <c r="K48" s="29">
        <f t="shared" si="0"/>
        <v>459.2</v>
      </c>
      <c r="L48" s="29"/>
      <c r="M48" s="29">
        <f t="shared" si="3"/>
        <v>486.4</v>
      </c>
      <c r="N48" s="29">
        <v>0</v>
      </c>
      <c r="O48" s="29">
        <f t="shared" si="2"/>
        <v>15054.4</v>
      </c>
    </row>
    <row r="49" spans="1:15" ht="15.75" x14ac:dyDescent="0.25">
      <c r="A49" s="16">
        <v>41</v>
      </c>
      <c r="B49" s="17" t="s">
        <v>338</v>
      </c>
      <c r="C49" s="17" t="s">
        <v>1908</v>
      </c>
      <c r="D49" s="18" t="s">
        <v>55</v>
      </c>
      <c r="E49" s="17" t="s">
        <v>1909</v>
      </c>
      <c r="F49" s="17" t="s">
        <v>1910</v>
      </c>
      <c r="G49" s="17" t="s">
        <v>252</v>
      </c>
      <c r="H49" s="19">
        <v>44173</v>
      </c>
      <c r="I49" s="19">
        <v>44538</v>
      </c>
      <c r="J49" s="29">
        <v>38000</v>
      </c>
      <c r="K49" s="29">
        <f t="shared" si="0"/>
        <v>1090.5999999999999</v>
      </c>
      <c r="L49" s="29">
        <v>160.38</v>
      </c>
      <c r="M49" s="29">
        <f t="shared" si="3"/>
        <v>1155.2</v>
      </c>
      <c r="N49" s="29">
        <v>0</v>
      </c>
      <c r="O49" s="29">
        <f t="shared" si="2"/>
        <v>35593.820000000007</v>
      </c>
    </row>
    <row r="50" spans="1:15" ht="15.75" x14ac:dyDescent="0.25">
      <c r="A50" s="16">
        <v>42</v>
      </c>
      <c r="B50" s="17" t="s">
        <v>1911</v>
      </c>
      <c r="C50" s="17" t="s">
        <v>1912</v>
      </c>
      <c r="D50" s="18" t="s">
        <v>56</v>
      </c>
      <c r="E50" s="17" t="s">
        <v>1913</v>
      </c>
      <c r="F50" s="17" t="s">
        <v>1910</v>
      </c>
      <c r="G50" s="17" t="s">
        <v>252</v>
      </c>
      <c r="H50" s="19">
        <v>43922</v>
      </c>
      <c r="I50" s="19">
        <v>44287</v>
      </c>
      <c r="J50" s="29">
        <v>60000</v>
      </c>
      <c r="K50" s="29">
        <f t="shared" si="0"/>
        <v>1722</v>
      </c>
      <c r="L50" s="29">
        <v>3486.65</v>
      </c>
      <c r="M50" s="29">
        <f t="shared" si="3"/>
        <v>1824</v>
      </c>
      <c r="N50" s="29">
        <v>1350.12</v>
      </c>
      <c r="O50" s="29">
        <f t="shared" si="2"/>
        <v>51617.229999999996</v>
      </c>
    </row>
    <row r="51" spans="1:15" ht="15.75" x14ac:dyDescent="0.25">
      <c r="A51" s="16">
        <v>43</v>
      </c>
      <c r="B51" s="17" t="s">
        <v>1914</v>
      </c>
      <c r="C51" s="17" t="s">
        <v>1915</v>
      </c>
      <c r="D51" s="18" t="s">
        <v>55</v>
      </c>
      <c r="E51" s="17" t="s">
        <v>1916</v>
      </c>
      <c r="F51" s="17" t="s">
        <v>1910</v>
      </c>
      <c r="G51" s="17" t="s">
        <v>252</v>
      </c>
      <c r="H51" s="19">
        <v>43922</v>
      </c>
      <c r="I51" s="19">
        <v>44287</v>
      </c>
      <c r="J51" s="29">
        <v>80000</v>
      </c>
      <c r="K51" s="29">
        <f t="shared" si="0"/>
        <v>2296</v>
      </c>
      <c r="L51" s="29">
        <v>7400.94</v>
      </c>
      <c r="M51" s="29">
        <f t="shared" si="3"/>
        <v>2432</v>
      </c>
      <c r="N51" s="29">
        <v>0</v>
      </c>
      <c r="O51" s="29">
        <f t="shared" si="2"/>
        <v>67871.06</v>
      </c>
    </row>
    <row r="52" spans="1:15" ht="15.75" x14ac:dyDescent="0.25">
      <c r="A52" s="16">
        <v>44</v>
      </c>
      <c r="B52" s="17" t="s">
        <v>1917</v>
      </c>
      <c r="C52" s="17" t="s">
        <v>1918</v>
      </c>
      <c r="D52" s="18" t="s">
        <v>56</v>
      </c>
      <c r="E52" s="17" t="s">
        <v>1919</v>
      </c>
      <c r="F52" s="17" t="s">
        <v>1910</v>
      </c>
      <c r="G52" s="17" t="s">
        <v>252</v>
      </c>
      <c r="H52" s="19">
        <v>44272</v>
      </c>
      <c r="I52" s="19">
        <v>44637</v>
      </c>
      <c r="J52" s="29">
        <v>40000</v>
      </c>
      <c r="K52" s="29">
        <f t="shared" si="0"/>
        <v>1148</v>
      </c>
      <c r="L52" s="29">
        <v>442.65</v>
      </c>
      <c r="M52" s="29">
        <f t="shared" si="3"/>
        <v>1216</v>
      </c>
      <c r="N52" s="29">
        <v>610</v>
      </c>
      <c r="O52" s="29">
        <f t="shared" si="2"/>
        <v>36583.35</v>
      </c>
    </row>
    <row r="53" spans="1:15" ht="15.75" x14ac:dyDescent="0.25">
      <c r="A53" s="16">
        <v>45</v>
      </c>
      <c r="B53" s="17" t="s">
        <v>1920</v>
      </c>
      <c r="C53" s="17" t="s">
        <v>1921</v>
      </c>
      <c r="D53" s="18" t="s">
        <v>56</v>
      </c>
      <c r="E53" s="17" t="s">
        <v>1922</v>
      </c>
      <c r="F53" s="17" t="s">
        <v>1910</v>
      </c>
      <c r="G53" s="17" t="s">
        <v>252</v>
      </c>
      <c r="H53" s="19">
        <v>44233</v>
      </c>
      <c r="I53" s="19">
        <v>44598</v>
      </c>
      <c r="J53" s="29">
        <v>25000</v>
      </c>
      <c r="K53" s="29">
        <f t="shared" si="0"/>
        <v>717.5</v>
      </c>
      <c r="L53" s="29"/>
      <c r="M53" s="29">
        <f t="shared" si="3"/>
        <v>760</v>
      </c>
      <c r="N53" s="29">
        <v>0</v>
      </c>
      <c r="O53" s="29">
        <f t="shared" si="2"/>
        <v>23522.5</v>
      </c>
    </row>
    <row r="54" spans="1:15" ht="15.75" x14ac:dyDescent="0.25">
      <c r="A54" s="16">
        <v>46</v>
      </c>
      <c r="B54" s="17" t="s">
        <v>893</v>
      </c>
      <c r="C54" s="17" t="s">
        <v>1464</v>
      </c>
      <c r="D54" s="18" t="s">
        <v>55</v>
      </c>
      <c r="E54" s="17" t="s">
        <v>1923</v>
      </c>
      <c r="F54" s="17" t="s">
        <v>1910</v>
      </c>
      <c r="G54" s="17" t="s">
        <v>252</v>
      </c>
      <c r="H54" s="19">
        <v>43891</v>
      </c>
      <c r="I54" s="19">
        <v>44256</v>
      </c>
      <c r="J54" s="29">
        <v>26250</v>
      </c>
      <c r="K54" s="29">
        <f t="shared" si="0"/>
        <v>753.375</v>
      </c>
      <c r="L54" s="29"/>
      <c r="M54" s="29">
        <f t="shared" si="3"/>
        <v>798</v>
      </c>
      <c r="N54" s="29">
        <v>1350.12</v>
      </c>
      <c r="O54" s="29">
        <f t="shared" si="2"/>
        <v>23348.505000000001</v>
      </c>
    </row>
    <row r="55" spans="1:15" ht="15.75" x14ac:dyDescent="0.25">
      <c r="A55" s="16">
        <v>47</v>
      </c>
      <c r="B55" s="17" t="s">
        <v>2015</v>
      </c>
      <c r="C55" s="17" t="s">
        <v>2016</v>
      </c>
      <c r="D55" s="18" t="s">
        <v>56</v>
      </c>
      <c r="E55" s="17" t="s">
        <v>2017</v>
      </c>
      <c r="F55" s="17" t="s">
        <v>1646</v>
      </c>
      <c r="G55" s="17" t="s">
        <v>252</v>
      </c>
      <c r="H55" s="19">
        <v>44562</v>
      </c>
      <c r="I55" s="19">
        <v>44927</v>
      </c>
      <c r="J55" s="29">
        <v>50000</v>
      </c>
      <c r="K55" s="29">
        <f t="shared" si="0"/>
        <v>1435</v>
      </c>
      <c r="L55" s="29">
        <v>1854</v>
      </c>
      <c r="M55" s="29">
        <f t="shared" si="3"/>
        <v>1520</v>
      </c>
      <c r="N55" s="29"/>
      <c r="O55" s="29">
        <f t="shared" si="2"/>
        <v>45191</v>
      </c>
    </row>
    <row r="56" spans="1:15" ht="15.75" x14ac:dyDescent="0.25">
      <c r="A56" s="16">
        <v>48</v>
      </c>
      <c r="B56" s="20" t="s">
        <v>2041</v>
      </c>
      <c r="C56" s="17" t="s">
        <v>2042</v>
      </c>
      <c r="D56" s="18" t="s">
        <v>55</v>
      </c>
      <c r="E56" s="20" t="s">
        <v>2043</v>
      </c>
      <c r="F56" s="17" t="s">
        <v>1646</v>
      </c>
      <c r="G56" s="17" t="s">
        <v>252</v>
      </c>
      <c r="H56" s="19">
        <v>44564</v>
      </c>
      <c r="I56" s="19">
        <v>44929</v>
      </c>
      <c r="J56" s="44">
        <v>9660</v>
      </c>
      <c r="K56" s="29">
        <f t="shared" si="0"/>
        <v>277.24200000000002</v>
      </c>
      <c r="L56" s="29"/>
      <c r="M56" s="29">
        <f t="shared" si="3"/>
        <v>293.66399999999999</v>
      </c>
      <c r="N56" s="29"/>
      <c r="O56" s="29">
        <f t="shared" si="2"/>
        <v>9089.0939999999991</v>
      </c>
    </row>
    <row r="57" spans="1:15" ht="15.75" x14ac:dyDescent="0.25">
      <c r="A57" s="16">
        <v>49</v>
      </c>
      <c r="B57" s="17" t="s">
        <v>1647</v>
      </c>
      <c r="C57" s="17" t="s">
        <v>1648</v>
      </c>
      <c r="D57" s="18" t="s">
        <v>56</v>
      </c>
      <c r="E57" s="17" t="s">
        <v>1649</v>
      </c>
      <c r="F57" s="17" t="s">
        <v>1646</v>
      </c>
      <c r="G57" s="17" t="s">
        <v>252</v>
      </c>
      <c r="H57" s="19">
        <v>44152</v>
      </c>
      <c r="I57" s="19">
        <v>44517</v>
      </c>
      <c r="J57" s="29">
        <v>40000</v>
      </c>
      <c r="K57" s="29">
        <f t="shared" si="0"/>
        <v>1148</v>
      </c>
      <c r="L57" s="29">
        <v>442.65</v>
      </c>
      <c r="M57" s="29">
        <f t="shared" si="3"/>
        <v>1216</v>
      </c>
      <c r="N57" s="29">
        <v>0</v>
      </c>
      <c r="O57" s="29">
        <f t="shared" si="2"/>
        <v>37193.35</v>
      </c>
    </row>
    <row r="58" spans="1:15" ht="15.75" x14ac:dyDescent="0.25">
      <c r="A58" s="16">
        <v>50</v>
      </c>
      <c r="B58" s="17" t="s">
        <v>1650</v>
      </c>
      <c r="C58" s="17" t="s">
        <v>1651</v>
      </c>
      <c r="D58" s="18" t="s">
        <v>55</v>
      </c>
      <c r="E58" s="17" t="s">
        <v>1652</v>
      </c>
      <c r="F58" s="17" t="s">
        <v>1646</v>
      </c>
      <c r="G58" s="17" t="s">
        <v>252</v>
      </c>
      <c r="H58" s="19">
        <v>43922</v>
      </c>
      <c r="I58" s="19">
        <v>44287</v>
      </c>
      <c r="J58" s="29">
        <v>31500</v>
      </c>
      <c r="K58" s="29">
        <f t="shared" si="0"/>
        <v>904.05</v>
      </c>
      <c r="L58" s="29"/>
      <c r="M58" s="29">
        <f t="shared" si="3"/>
        <v>957.6</v>
      </c>
      <c r="N58" s="29">
        <v>0</v>
      </c>
      <c r="O58" s="29">
        <f t="shared" si="2"/>
        <v>29638.350000000002</v>
      </c>
    </row>
    <row r="59" spans="1:15" ht="15.75" x14ac:dyDescent="0.25">
      <c r="A59" s="16">
        <v>51</v>
      </c>
      <c r="B59" s="17" t="s">
        <v>503</v>
      </c>
      <c r="C59" s="17" t="s">
        <v>504</v>
      </c>
      <c r="D59" s="18" t="s">
        <v>56</v>
      </c>
      <c r="E59" s="17" t="s">
        <v>505</v>
      </c>
      <c r="F59" s="17" t="s">
        <v>506</v>
      </c>
      <c r="G59" s="17" t="s">
        <v>252</v>
      </c>
      <c r="H59" s="19">
        <v>43987</v>
      </c>
      <c r="I59" s="19">
        <v>44352</v>
      </c>
      <c r="J59" s="29">
        <v>60000</v>
      </c>
      <c r="K59" s="29">
        <f t="shared" si="0"/>
        <v>1722</v>
      </c>
      <c r="L59" s="29">
        <v>3486.65</v>
      </c>
      <c r="M59" s="29">
        <f t="shared" si="3"/>
        <v>1824</v>
      </c>
      <c r="N59" s="29">
        <v>0</v>
      </c>
      <c r="O59" s="29">
        <f t="shared" si="2"/>
        <v>52967.35</v>
      </c>
    </row>
    <row r="60" spans="1:15" ht="15.75" x14ac:dyDescent="0.25">
      <c r="A60" s="16">
        <v>52</v>
      </c>
      <c r="B60" s="17" t="s">
        <v>2009</v>
      </c>
      <c r="C60" s="17" t="s">
        <v>2010</v>
      </c>
      <c r="D60" s="18" t="s">
        <v>56</v>
      </c>
      <c r="E60" s="17" t="s">
        <v>512</v>
      </c>
      <c r="F60" s="17" t="s">
        <v>506</v>
      </c>
      <c r="G60" s="17" t="s">
        <v>252</v>
      </c>
      <c r="H60" s="19">
        <v>44563</v>
      </c>
      <c r="I60" s="19">
        <v>44928</v>
      </c>
      <c r="J60" s="29">
        <v>25000</v>
      </c>
      <c r="K60" s="29">
        <f t="shared" si="0"/>
        <v>717.5</v>
      </c>
      <c r="L60" s="29"/>
      <c r="M60" s="29">
        <f t="shared" si="3"/>
        <v>760</v>
      </c>
      <c r="N60" s="29"/>
      <c r="O60" s="29">
        <f t="shared" si="2"/>
        <v>23522.5</v>
      </c>
    </row>
    <row r="61" spans="1:15" ht="15.75" x14ac:dyDescent="0.25">
      <c r="A61" s="16">
        <v>53</v>
      </c>
      <c r="B61" s="17" t="s">
        <v>507</v>
      </c>
      <c r="C61" s="17" t="s">
        <v>508</v>
      </c>
      <c r="D61" s="18" t="s">
        <v>55</v>
      </c>
      <c r="E61" s="17" t="s">
        <v>509</v>
      </c>
      <c r="F61" s="17" t="s">
        <v>506</v>
      </c>
      <c r="G61" s="17" t="s">
        <v>252</v>
      </c>
      <c r="H61" s="19">
        <v>43931</v>
      </c>
      <c r="I61" s="19">
        <v>44296</v>
      </c>
      <c r="J61" s="29">
        <v>24675</v>
      </c>
      <c r="K61" s="29">
        <f t="shared" si="0"/>
        <v>708.17250000000001</v>
      </c>
      <c r="L61" s="29"/>
      <c r="M61" s="29">
        <f t="shared" si="3"/>
        <v>750.12</v>
      </c>
      <c r="N61" s="29">
        <v>0</v>
      </c>
      <c r="O61" s="29">
        <f t="shared" si="2"/>
        <v>23216.7075</v>
      </c>
    </row>
    <row r="62" spans="1:15" ht="15.75" x14ac:dyDescent="0.25">
      <c r="A62" s="16">
        <v>54</v>
      </c>
      <c r="B62" s="17" t="s">
        <v>510</v>
      </c>
      <c r="C62" s="17" t="s">
        <v>511</v>
      </c>
      <c r="D62" s="18" t="s">
        <v>56</v>
      </c>
      <c r="E62" s="17" t="s">
        <v>512</v>
      </c>
      <c r="F62" s="17" t="s">
        <v>506</v>
      </c>
      <c r="G62" s="17" t="s">
        <v>252</v>
      </c>
      <c r="H62" s="19">
        <v>43922</v>
      </c>
      <c r="I62" s="19">
        <v>44287</v>
      </c>
      <c r="J62" s="29">
        <v>31500</v>
      </c>
      <c r="K62" s="29">
        <f t="shared" si="0"/>
        <v>904.05</v>
      </c>
      <c r="L62" s="29"/>
      <c r="M62" s="29">
        <f t="shared" si="3"/>
        <v>957.6</v>
      </c>
      <c r="N62" s="29">
        <v>0</v>
      </c>
      <c r="O62" s="29">
        <f t="shared" si="2"/>
        <v>29638.350000000002</v>
      </c>
    </row>
    <row r="63" spans="1:15" ht="15.75" x14ac:dyDescent="0.25">
      <c r="A63" s="16">
        <v>55</v>
      </c>
      <c r="B63" s="17" t="s">
        <v>513</v>
      </c>
      <c r="C63" s="17" t="s">
        <v>514</v>
      </c>
      <c r="D63" s="18" t="s">
        <v>56</v>
      </c>
      <c r="E63" s="17" t="s">
        <v>515</v>
      </c>
      <c r="F63" s="17" t="s">
        <v>506</v>
      </c>
      <c r="G63" s="17" t="s">
        <v>252</v>
      </c>
      <c r="H63" s="19">
        <v>43958</v>
      </c>
      <c r="I63" s="19">
        <v>44323</v>
      </c>
      <c r="J63" s="29">
        <v>35000</v>
      </c>
      <c r="K63" s="29">
        <f t="shared" si="0"/>
        <v>1004.5</v>
      </c>
      <c r="L63" s="29"/>
      <c r="M63" s="29">
        <f t="shared" si="3"/>
        <v>1064</v>
      </c>
      <c r="N63" s="29">
        <v>0</v>
      </c>
      <c r="O63" s="29">
        <f t="shared" si="2"/>
        <v>32931.5</v>
      </c>
    </row>
    <row r="64" spans="1:15" ht="15.75" x14ac:dyDescent="0.25">
      <c r="A64" s="16">
        <v>56</v>
      </c>
      <c r="B64" s="17" t="s">
        <v>519</v>
      </c>
      <c r="C64" s="17" t="s">
        <v>520</v>
      </c>
      <c r="D64" s="18" t="s">
        <v>56</v>
      </c>
      <c r="E64" s="17" t="s">
        <v>518</v>
      </c>
      <c r="F64" s="17" t="s">
        <v>506</v>
      </c>
      <c r="G64" s="17" t="s">
        <v>252</v>
      </c>
      <c r="H64" s="19">
        <v>44173</v>
      </c>
      <c r="I64" s="19">
        <v>44538</v>
      </c>
      <c r="J64" s="29">
        <v>16500</v>
      </c>
      <c r="K64" s="29">
        <f t="shared" si="0"/>
        <v>473.55</v>
      </c>
      <c r="L64" s="29"/>
      <c r="M64" s="29">
        <f t="shared" si="3"/>
        <v>501.6</v>
      </c>
      <c r="N64" s="29">
        <v>0</v>
      </c>
      <c r="O64" s="29">
        <f t="shared" si="2"/>
        <v>15524.85</v>
      </c>
    </row>
    <row r="65" spans="1:15" ht="15.75" x14ac:dyDescent="0.25">
      <c r="A65" s="16">
        <v>57</v>
      </c>
      <c r="B65" s="17" t="s">
        <v>248</v>
      </c>
      <c r="C65" s="17" t="s">
        <v>249</v>
      </c>
      <c r="D65" s="18" t="s">
        <v>55</v>
      </c>
      <c r="E65" s="17" t="s">
        <v>250</v>
      </c>
      <c r="F65" s="17" t="s">
        <v>251</v>
      </c>
      <c r="G65" s="17" t="s">
        <v>252</v>
      </c>
      <c r="H65" s="19">
        <v>43922</v>
      </c>
      <c r="I65" s="19">
        <v>44287</v>
      </c>
      <c r="J65" s="29">
        <v>45000</v>
      </c>
      <c r="K65" s="29">
        <f t="shared" si="0"/>
        <v>1291.5</v>
      </c>
      <c r="L65" s="29"/>
      <c r="M65" s="29">
        <f t="shared" si="3"/>
        <v>1368</v>
      </c>
      <c r="N65" s="29">
        <v>0</v>
      </c>
      <c r="O65" s="29">
        <f t="shared" si="2"/>
        <v>42340.5</v>
      </c>
    </row>
    <row r="66" spans="1:15" ht="15.75" x14ac:dyDescent="0.25">
      <c r="A66" s="16">
        <v>58</v>
      </c>
      <c r="B66" s="17" t="s">
        <v>253</v>
      </c>
      <c r="C66" s="17" t="s">
        <v>254</v>
      </c>
      <c r="D66" s="18" t="s">
        <v>55</v>
      </c>
      <c r="E66" s="17" t="s">
        <v>255</v>
      </c>
      <c r="F66" s="17" t="s">
        <v>251</v>
      </c>
      <c r="G66" s="17" t="s">
        <v>252</v>
      </c>
      <c r="H66" s="19">
        <v>44044</v>
      </c>
      <c r="I66" s="19">
        <v>44409</v>
      </c>
      <c r="J66" s="29">
        <v>38000</v>
      </c>
      <c r="K66" s="29">
        <f t="shared" si="0"/>
        <v>1090.5999999999999</v>
      </c>
      <c r="L66" s="29">
        <v>160.38</v>
      </c>
      <c r="M66" s="29">
        <f t="shared" si="3"/>
        <v>1155.2</v>
      </c>
      <c r="N66" s="29">
        <v>0</v>
      </c>
      <c r="O66" s="29">
        <f t="shared" si="2"/>
        <v>35593.820000000007</v>
      </c>
    </row>
    <row r="67" spans="1:15" ht="15.75" x14ac:dyDescent="0.25">
      <c r="A67" s="16">
        <v>59</v>
      </c>
      <c r="B67" s="17" t="s">
        <v>256</v>
      </c>
      <c r="C67" s="17" t="s">
        <v>257</v>
      </c>
      <c r="D67" s="18" t="s">
        <v>56</v>
      </c>
      <c r="E67" s="17" t="s">
        <v>255</v>
      </c>
      <c r="F67" s="17" t="s">
        <v>251</v>
      </c>
      <c r="G67" s="17" t="s">
        <v>252</v>
      </c>
      <c r="H67" s="19">
        <v>44182</v>
      </c>
      <c r="I67" s="19">
        <v>44547</v>
      </c>
      <c r="J67" s="29">
        <v>38000</v>
      </c>
      <c r="K67" s="29">
        <f t="shared" si="0"/>
        <v>1090.5999999999999</v>
      </c>
      <c r="L67" s="29">
        <v>160.38</v>
      </c>
      <c r="M67" s="29">
        <f t="shared" si="3"/>
        <v>1155.2</v>
      </c>
      <c r="N67" s="29">
        <v>0</v>
      </c>
      <c r="O67" s="29">
        <f t="shared" si="2"/>
        <v>35593.820000000007</v>
      </c>
    </row>
    <row r="68" spans="1:15" ht="15.75" x14ac:dyDescent="0.25">
      <c r="A68" s="16">
        <v>60</v>
      </c>
      <c r="B68" s="17" t="s">
        <v>258</v>
      </c>
      <c r="C68" s="17" t="s">
        <v>259</v>
      </c>
      <c r="D68" s="18" t="s">
        <v>55</v>
      </c>
      <c r="E68" s="17" t="s">
        <v>260</v>
      </c>
      <c r="F68" s="17" t="s">
        <v>251</v>
      </c>
      <c r="G68" s="17" t="s">
        <v>252</v>
      </c>
      <c r="H68" s="19">
        <v>43922</v>
      </c>
      <c r="I68" s="19">
        <v>44287</v>
      </c>
      <c r="J68" s="29">
        <v>30000</v>
      </c>
      <c r="K68" s="29">
        <f t="shared" si="0"/>
        <v>861</v>
      </c>
      <c r="L68" s="29"/>
      <c r="M68" s="29">
        <f t="shared" si="3"/>
        <v>912</v>
      </c>
      <c r="N68" s="29">
        <v>0</v>
      </c>
      <c r="O68" s="29">
        <f t="shared" si="2"/>
        <v>28227</v>
      </c>
    </row>
    <row r="69" spans="1:15" ht="15.75" x14ac:dyDescent="0.25">
      <c r="A69" s="16">
        <v>61</v>
      </c>
      <c r="B69" s="17" t="s">
        <v>261</v>
      </c>
      <c r="C69" s="17" t="s">
        <v>262</v>
      </c>
      <c r="D69" s="18" t="s">
        <v>55</v>
      </c>
      <c r="E69" s="17" t="s">
        <v>263</v>
      </c>
      <c r="F69" s="17" t="s">
        <v>251</v>
      </c>
      <c r="G69" s="17" t="s">
        <v>252</v>
      </c>
      <c r="H69" s="19">
        <v>44168</v>
      </c>
      <c r="I69" s="19">
        <v>44533</v>
      </c>
      <c r="J69" s="29">
        <v>30000</v>
      </c>
      <c r="K69" s="29">
        <f t="shared" si="0"/>
        <v>861</v>
      </c>
      <c r="L69" s="29"/>
      <c r="M69" s="29">
        <f t="shared" si="3"/>
        <v>912</v>
      </c>
      <c r="N69" s="29">
        <v>0</v>
      </c>
      <c r="O69" s="29">
        <f t="shared" si="2"/>
        <v>28227</v>
      </c>
    </row>
    <row r="70" spans="1:15" ht="15.75" x14ac:dyDescent="0.25">
      <c r="A70" s="16">
        <v>62</v>
      </c>
      <c r="B70" s="17" t="s">
        <v>264</v>
      </c>
      <c r="C70" s="17" t="s">
        <v>265</v>
      </c>
      <c r="D70" s="18" t="s">
        <v>55</v>
      </c>
      <c r="E70" s="17" t="s">
        <v>266</v>
      </c>
      <c r="F70" s="17" t="s">
        <v>251</v>
      </c>
      <c r="G70" s="17" t="s">
        <v>252</v>
      </c>
      <c r="H70" s="19">
        <v>44207</v>
      </c>
      <c r="I70" s="19">
        <v>44572</v>
      </c>
      <c r="J70" s="29">
        <v>30000</v>
      </c>
      <c r="K70" s="29">
        <f t="shared" si="0"/>
        <v>861</v>
      </c>
      <c r="L70" s="29"/>
      <c r="M70" s="29">
        <f t="shared" si="3"/>
        <v>912</v>
      </c>
      <c r="N70" s="29">
        <v>0</v>
      </c>
      <c r="O70" s="29">
        <f t="shared" si="2"/>
        <v>28227</v>
      </c>
    </row>
    <row r="71" spans="1:15" ht="15.75" x14ac:dyDescent="0.25">
      <c r="A71" s="16">
        <v>63</v>
      </c>
      <c r="B71" s="17" t="s">
        <v>267</v>
      </c>
      <c r="C71" s="17" t="s">
        <v>268</v>
      </c>
      <c r="D71" s="18" t="s">
        <v>55</v>
      </c>
      <c r="E71" s="17" t="s">
        <v>260</v>
      </c>
      <c r="F71" s="17" t="s">
        <v>251</v>
      </c>
      <c r="G71" s="17" t="s">
        <v>252</v>
      </c>
      <c r="H71" s="19">
        <v>43922</v>
      </c>
      <c r="I71" s="19">
        <v>44287</v>
      </c>
      <c r="J71" s="29">
        <v>19500</v>
      </c>
      <c r="K71" s="29">
        <f t="shared" ref="K71:K133" si="4">J71*2.87%</f>
        <v>559.65</v>
      </c>
      <c r="L71" s="29"/>
      <c r="M71" s="29">
        <f t="shared" ref="M71:M94" si="5">J71*0.0304</f>
        <v>592.79999999999995</v>
      </c>
      <c r="N71" s="29">
        <v>0</v>
      </c>
      <c r="O71" s="29">
        <f t="shared" ref="O71:O133" si="6">J71-K71-L71-M71-N71</f>
        <v>18347.55</v>
      </c>
    </row>
    <row r="72" spans="1:15" ht="15.75" x14ac:dyDescent="0.25">
      <c r="A72" s="16">
        <v>64</v>
      </c>
      <c r="B72" s="17" t="s">
        <v>269</v>
      </c>
      <c r="C72" s="17" t="s">
        <v>270</v>
      </c>
      <c r="D72" s="18" t="s">
        <v>55</v>
      </c>
      <c r="E72" s="17" t="s">
        <v>260</v>
      </c>
      <c r="F72" s="17" t="s">
        <v>251</v>
      </c>
      <c r="G72" s="17" t="s">
        <v>252</v>
      </c>
      <c r="H72" s="19">
        <v>44105</v>
      </c>
      <c r="I72" s="19">
        <v>44470</v>
      </c>
      <c r="J72" s="29">
        <v>22000</v>
      </c>
      <c r="K72" s="29">
        <f t="shared" si="4"/>
        <v>631.4</v>
      </c>
      <c r="L72" s="29"/>
      <c r="M72" s="29">
        <f t="shared" si="5"/>
        <v>668.8</v>
      </c>
      <c r="N72" s="29">
        <v>0</v>
      </c>
      <c r="O72" s="29">
        <f t="shared" si="6"/>
        <v>20699.8</v>
      </c>
    </row>
    <row r="73" spans="1:15" ht="15.75" x14ac:dyDescent="0.25">
      <c r="A73" s="16">
        <v>65</v>
      </c>
      <c r="B73" s="17" t="s">
        <v>271</v>
      </c>
      <c r="C73" s="17" t="s">
        <v>272</v>
      </c>
      <c r="D73" s="18" t="s">
        <v>55</v>
      </c>
      <c r="E73" s="17" t="s">
        <v>273</v>
      </c>
      <c r="F73" s="17" t="s">
        <v>251</v>
      </c>
      <c r="G73" s="17" t="s">
        <v>252</v>
      </c>
      <c r="H73" s="19">
        <v>43922</v>
      </c>
      <c r="I73" s="19">
        <v>44287</v>
      </c>
      <c r="J73" s="29">
        <v>26250</v>
      </c>
      <c r="K73" s="29">
        <f t="shared" si="4"/>
        <v>753.375</v>
      </c>
      <c r="L73" s="29"/>
      <c r="M73" s="29">
        <f t="shared" si="5"/>
        <v>798</v>
      </c>
      <c r="N73" s="29">
        <v>0</v>
      </c>
      <c r="O73" s="29">
        <f t="shared" si="6"/>
        <v>24698.625</v>
      </c>
    </row>
    <row r="74" spans="1:15" ht="15.75" x14ac:dyDescent="0.25">
      <c r="A74" s="16">
        <v>66</v>
      </c>
      <c r="B74" s="17" t="s">
        <v>340</v>
      </c>
      <c r="C74" s="17" t="s">
        <v>341</v>
      </c>
      <c r="D74" s="18" t="s">
        <v>56</v>
      </c>
      <c r="E74" s="17" t="s">
        <v>342</v>
      </c>
      <c r="F74" s="17" t="s">
        <v>343</v>
      </c>
      <c r="G74" s="17" t="s">
        <v>252</v>
      </c>
      <c r="H74" s="19">
        <v>43922</v>
      </c>
      <c r="I74" s="19">
        <v>44287</v>
      </c>
      <c r="J74" s="29">
        <v>71500</v>
      </c>
      <c r="K74" s="29">
        <f t="shared" si="4"/>
        <v>2052.0500000000002</v>
      </c>
      <c r="L74" s="29">
        <v>5412.7</v>
      </c>
      <c r="M74" s="29">
        <f t="shared" si="5"/>
        <v>2173.6</v>
      </c>
      <c r="N74" s="29">
        <v>1350.12</v>
      </c>
      <c r="O74" s="29">
        <f t="shared" si="6"/>
        <v>60511.53</v>
      </c>
    </row>
    <row r="75" spans="1:15" ht="15.75" x14ac:dyDescent="0.25">
      <c r="A75" s="16">
        <v>67</v>
      </c>
      <c r="B75" s="17" t="s">
        <v>344</v>
      </c>
      <c r="C75" s="17" t="s">
        <v>345</v>
      </c>
      <c r="D75" s="18" t="s">
        <v>55</v>
      </c>
      <c r="E75" s="17" t="s">
        <v>346</v>
      </c>
      <c r="F75" s="17" t="s">
        <v>343</v>
      </c>
      <c r="G75" s="17" t="s">
        <v>252</v>
      </c>
      <c r="H75" s="19">
        <v>43891</v>
      </c>
      <c r="I75" s="19">
        <v>44256</v>
      </c>
      <c r="J75" s="29">
        <v>63525</v>
      </c>
      <c r="K75" s="29">
        <f t="shared" si="4"/>
        <v>1823.1675</v>
      </c>
      <c r="L75" s="29">
        <v>4149.9799999999996</v>
      </c>
      <c r="M75" s="29">
        <f t="shared" si="5"/>
        <v>1931.16</v>
      </c>
      <c r="N75" s="29">
        <v>0</v>
      </c>
      <c r="O75" s="29">
        <f t="shared" si="6"/>
        <v>55620.69249999999</v>
      </c>
    </row>
    <row r="76" spans="1:15" ht="15.75" x14ac:dyDescent="0.25">
      <c r="A76" s="16">
        <v>68</v>
      </c>
      <c r="B76" s="17" t="s">
        <v>347</v>
      </c>
      <c r="C76" s="17" t="s">
        <v>348</v>
      </c>
      <c r="D76" s="18" t="s">
        <v>56</v>
      </c>
      <c r="E76" s="17" t="s">
        <v>342</v>
      </c>
      <c r="F76" s="17" t="s">
        <v>343</v>
      </c>
      <c r="G76" s="17" t="s">
        <v>252</v>
      </c>
      <c r="H76" s="19">
        <v>43877</v>
      </c>
      <c r="I76" s="19">
        <v>44243</v>
      </c>
      <c r="J76" s="29">
        <v>71500</v>
      </c>
      <c r="K76" s="29">
        <f t="shared" si="4"/>
        <v>2052.0500000000002</v>
      </c>
      <c r="L76" s="29">
        <v>5650.72</v>
      </c>
      <c r="M76" s="29">
        <f t="shared" si="5"/>
        <v>2173.6</v>
      </c>
      <c r="N76" s="29">
        <v>0</v>
      </c>
      <c r="O76" s="29">
        <f t="shared" si="6"/>
        <v>61623.63</v>
      </c>
    </row>
    <row r="77" spans="1:15" ht="15.75" x14ac:dyDescent="0.25">
      <c r="A77" s="16">
        <v>69</v>
      </c>
      <c r="B77" s="17" t="s">
        <v>349</v>
      </c>
      <c r="C77" s="17" t="s">
        <v>350</v>
      </c>
      <c r="D77" s="18" t="s">
        <v>56</v>
      </c>
      <c r="E77" s="17" t="s">
        <v>342</v>
      </c>
      <c r="F77" s="17" t="s">
        <v>343</v>
      </c>
      <c r="G77" s="17" t="s">
        <v>252</v>
      </c>
      <c r="H77" s="19">
        <v>44044</v>
      </c>
      <c r="I77" s="19">
        <v>44409</v>
      </c>
      <c r="J77" s="29">
        <v>71500</v>
      </c>
      <c r="K77" s="29">
        <f t="shared" si="4"/>
        <v>2052.0500000000002</v>
      </c>
      <c r="L77" s="29">
        <v>5412.7</v>
      </c>
      <c r="M77" s="29">
        <f t="shared" si="5"/>
        <v>2173.6</v>
      </c>
      <c r="N77" s="29">
        <v>3510.12</v>
      </c>
      <c r="O77" s="29">
        <f t="shared" si="6"/>
        <v>58351.53</v>
      </c>
    </row>
    <row r="78" spans="1:15" ht="15.75" x14ac:dyDescent="0.25">
      <c r="A78" s="16">
        <v>70</v>
      </c>
      <c r="B78" s="17" t="s">
        <v>351</v>
      </c>
      <c r="C78" s="17" t="s">
        <v>352</v>
      </c>
      <c r="D78" s="18" t="s">
        <v>55</v>
      </c>
      <c r="E78" s="17" t="s">
        <v>342</v>
      </c>
      <c r="F78" s="17" t="s">
        <v>343</v>
      </c>
      <c r="G78" s="17" t="s">
        <v>252</v>
      </c>
      <c r="H78" s="22" t="s">
        <v>353</v>
      </c>
      <c r="I78" s="23" t="s">
        <v>354</v>
      </c>
      <c r="J78" s="29">
        <v>71500</v>
      </c>
      <c r="K78" s="29">
        <f t="shared" si="4"/>
        <v>2052.0500000000002</v>
      </c>
      <c r="L78" s="29">
        <v>5650.72</v>
      </c>
      <c r="M78" s="29">
        <f t="shared" si="5"/>
        <v>2173.6</v>
      </c>
      <c r="N78" s="29">
        <v>0</v>
      </c>
      <c r="O78" s="29">
        <f t="shared" si="6"/>
        <v>61623.63</v>
      </c>
    </row>
    <row r="79" spans="1:15" ht="15.75" x14ac:dyDescent="0.25">
      <c r="A79" s="16">
        <v>71</v>
      </c>
      <c r="B79" s="17" t="s">
        <v>355</v>
      </c>
      <c r="C79" s="17" t="s">
        <v>356</v>
      </c>
      <c r="D79" s="18" t="s">
        <v>56</v>
      </c>
      <c r="E79" s="17" t="s">
        <v>342</v>
      </c>
      <c r="F79" s="17" t="s">
        <v>343</v>
      </c>
      <c r="G79" s="17" t="s">
        <v>252</v>
      </c>
      <c r="H79" s="19">
        <v>44138</v>
      </c>
      <c r="I79" s="19">
        <v>44503</v>
      </c>
      <c r="J79" s="29">
        <v>71500</v>
      </c>
      <c r="K79" s="29">
        <f t="shared" si="4"/>
        <v>2052.0500000000002</v>
      </c>
      <c r="L79" s="29">
        <v>5412.7</v>
      </c>
      <c r="M79" s="29">
        <f t="shared" si="5"/>
        <v>2173.6</v>
      </c>
      <c r="N79" s="29">
        <v>1350.12</v>
      </c>
      <c r="O79" s="29">
        <f t="shared" si="6"/>
        <v>60511.53</v>
      </c>
    </row>
    <row r="80" spans="1:15" ht="15.75" x14ac:dyDescent="0.25">
      <c r="A80" s="16">
        <v>72</v>
      </c>
      <c r="B80" s="17" t="s">
        <v>357</v>
      </c>
      <c r="C80" s="17" t="s">
        <v>358</v>
      </c>
      <c r="D80" s="18" t="s">
        <v>55</v>
      </c>
      <c r="E80" s="17" t="s">
        <v>342</v>
      </c>
      <c r="F80" s="17" t="s">
        <v>343</v>
      </c>
      <c r="G80" s="17" t="s">
        <v>252</v>
      </c>
      <c r="H80" s="19">
        <v>43983</v>
      </c>
      <c r="I80" s="19">
        <v>44348</v>
      </c>
      <c r="J80" s="29">
        <v>71500</v>
      </c>
      <c r="K80" s="29">
        <f t="shared" si="4"/>
        <v>2052.0500000000002</v>
      </c>
      <c r="L80" s="29">
        <v>5650.72</v>
      </c>
      <c r="M80" s="29">
        <f t="shared" si="5"/>
        <v>2173.6</v>
      </c>
      <c r="N80" s="29">
        <v>0</v>
      </c>
      <c r="O80" s="29">
        <f t="shared" si="6"/>
        <v>61623.63</v>
      </c>
    </row>
    <row r="81" spans="1:16" ht="15.75" x14ac:dyDescent="0.25">
      <c r="A81" s="16">
        <v>73</v>
      </c>
      <c r="B81" s="17" t="s">
        <v>359</v>
      </c>
      <c r="C81" s="17" t="s">
        <v>360</v>
      </c>
      <c r="D81" s="18" t="s">
        <v>56</v>
      </c>
      <c r="E81" s="17" t="s">
        <v>342</v>
      </c>
      <c r="F81" s="17" t="s">
        <v>343</v>
      </c>
      <c r="G81" s="17" t="s">
        <v>252</v>
      </c>
      <c r="H81" s="19">
        <v>43988</v>
      </c>
      <c r="I81" s="19">
        <v>44353</v>
      </c>
      <c r="J81" s="29">
        <v>71500</v>
      </c>
      <c r="K81" s="29">
        <f t="shared" si="4"/>
        <v>2052.0500000000002</v>
      </c>
      <c r="L81" s="29">
        <v>5412.7</v>
      </c>
      <c r="M81" s="29">
        <f t="shared" si="5"/>
        <v>2173.6</v>
      </c>
      <c r="N81" s="29">
        <v>1350.12</v>
      </c>
      <c r="O81" s="29">
        <f t="shared" si="6"/>
        <v>60511.53</v>
      </c>
    </row>
    <row r="82" spans="1:16" ht="15.75" x14ac:dyDescent="0.25">
      <c r="A82" s="16">
        <v>74</v>
      </c>
      <c r="B82" s="17" t="s">
        <v>361</v>
      </c>
      <c r="C82" s="17" t="s">
        <v>362</v>
      </c>
      <c r="D82" s="18" t="s">
        <v>56</v>
      </c>
      <c r="E82" s="17" t="s">
        <v>342</v>
      </c>
      <c r="F82" s="17" t="s">
        <v>343</v>
      </c>
      <c r="G82" s="17" t="s">
        <v>252</v>
      </c>
      <c r="H82" s="19">
        <v>44136</v>
      </c>
      <c r="I82" s="19">
        <v>44501</v>
      </c>
      <c r="J82" s="29">
        <v>71500</v>
      </c>
      <c r="K82" s="29">
        <f t="shared" si="4"/>
        <v>2052.0500000000002</v>
      </c>
      <c r="L82" s="29">
        <v>5650.72</v>
      </c>
      <c r="M82" s="29">
        <f t="shared" si="5"/>
        <v>2173.6</v>
      </c>
      <c r="N82" s="29">
        <v>610</v>
      </c>
      <c r="O82" s="29">
        <f t="shared" si="6"/>
        <v>61013.63</v>
      </c>
    </row>
    <row r="83" spans="1:16" ht="15.75" x14ac:dyDescent="0.25">
      <c r="A83" s="16">
        <v>75</v>
      </c>
      <c r="B83" s="17" t="s">
        <v>363</v>
      </c>
      <c r="C83" s="17" t="s">
        <v>364</v>
      </c>
      <c r="D83" s="18" t="s">
        <v>55</v>
      </c>
      <c r="E83" s="17" t="s">
        <v>342</v>
      </c>
      <c r="F83" s="17" t="s">
        <v>343</v>
      </c>
      <c r="G83" s="17" t="s">
        <v>252</v>
      </c>
      <c r="H83" s="19">
        <v>44287</v>
      </c>
      <c r="I83" s="19">
        <v>44652</v>
      </c>
      <c r="J83" s="29">
        <v>71500</v>
      </c>
      <c r="K83" s="29">
        <f t="shared" si="4"/>
        <v>2052.0500000000002</v>
      </c>
      <c r="L83" s="29">
        <v>5650.72</v>
      </c>
      <c r="M83" s="29">
        <f t="shared" si="5"/>
        <v>2173.6</v>
      </c>
      <c r="N83" s="29">
        <v>0</v>
      </c>
      <c r="O83" s="29">
        <f t="shared" si="6"/>
        <v>61623.63</v>
      </c>
    </row>
    <row r="84" spans="1:16" ht="15.75" x14ac:dyDescent="0.25">
      <c r="A84" s="16">
        <v>76</v>
      </c>
      <c r="B84" s="17" t="s">
        <v>365</v>
      </c>
      <c r="C84" s="17" t="s">
        <v>366</v>
      </c>
      <c r="D84" s="18" t="s">
        <v>56</v>
      </c>
      <c r="E84" s="17" t="s">
        <v>342</v>
      </c>
      <c r="F84" s="17" t="s">
        <v>343</v>
      </c>
      <c r="G84" s="17" t="s">
        <v>252</v>
      </c>
      <c r="H84" s="19">
        <v>44044</v>
      </c>
      <c r="I84" s="19">
        <v>44409</v>
      </c>
      <c r="J84" s="29">
        <v>71500</v>
      </c>
      <c r="K84" s="29">
        <f t="shared" si="4"/>
        <v>2052.0500000000002</v>
      </c>
      <c r="L84" s="29">
        <v>5650.72</v>
      </c>
      <c r="M84" s="29">
        <f t="shared" si="5"/>
        <v>2173.6</v>
      </c>
      <c r="N84" s="29">
        <v>0</v>
      </c>
      <c r="O84" s="29">
        <f t="shared" si="6"/>
        <v>61623.63</v>
      </c>
    </row>
    <row r="85" spans="1:16" ht="15.75" x14ac:dyDescent="0.25">
      <c r="A85" s="16">
        <v>77</v>
      </c>
      <c r="B85" s="17" t="s">
        <v>1924</v>
      </c>
      <c r="C85" s="17" t="s">
        <v>1925</v>
      </c>
      <c r="D85" s="18" t="s">
        <v>56</v>
      </c>
      <c r="E85" s="17" t="s">
        <v>1926</v>
      </c>
      <c r="F85" s="17" t="s">
        <v>1927</v>
      </c>
      <c r="G85" s="17" t="s">
        <v>252</v>
      </c>
      <c r="H85" s="19">
        <v>43922</v>
      </c>
      <c r="I85" s="19">
        <v>44287</v>
      </c>
      <c r="J85" s="29">
        <v>60000</v>
      </c>
      <c r="K85" s="29">
        <f t="shared" si="4"/>
        <v>1722</v>
      </c>
      <c r="L85" s="29">
        <v>739.7</v>
      </c>
      <c r="M85" s="29">
        <f t="shared" si="5"/>
        <v>1824</v>
      </c>
      <c r="N85" s="29">
        <v>1350.12</v>
      </c>
      <c r="O85" s="29">
        <f t="shared" si="6"/>
        <v>54364.18</v>
      </c>
      <c r="P85" s="15"/>
    </row>
    <row r="86" spans="1:16" ht="15.75" x14ac:dyDescent="0.25">
      <c r="A86" s="16">
        <v>78</v>
      </c>
      <c r="B86" s="20" t="s">
        <v>778</v>
      </c>
      <c r="C86" s="17" t="s">
        <v>2025</v>
      </c>
      <c r="D86" s="18" t="s">
        <v>56</v>
      </c>
      <c r="E86" s="20" t="s">
        <v>1929</v>
      </c>
      <c r="F86" s="17" t="s">
        <v>1927</v>
      </c>
      <c r="G86" s="17" t="s">
        <v>252</v>
      </c>
      <c r="H86" s="19">
        <v>44563</v>
      </c>
      <c r="I86" s="19">
        <v>44928</v>
      </c>
      <c r="J86" s="29">
        <v>16500</v>
      </c>
      <c r="K86" s="29">
        <f t="shared" si="4"/>
        <v>473.55</v>
      </c>
      <c r="L86" s="29"/>
      <c r="M86" s="29">
        <f t="shared" si="5"/>
        <v>501.6</v>
      </c>
      <c r="N86" s="29"/>
      <c r="O86" s="29">
        <f t="shared" si="6"/>
        <v>15524.85</v>
      </c>
      <c r="P86" s="15"/>
    </row>
    <row r="87" spans="1:16" ht="15.75" x14ac:dyDescent="0.25">
      <c r="A87" s="16">
        <v>79</v>
      </c>
      <c r="B87" s="17" t="s">
        <v>1205</v>
      </c>
      <c r="C87" s="17" t="s">
        <v>1928</v>
      </c>
      <c r="D87" s="18" t="s">
        <v>56</v>
      </c>
      <c r="E87" s="17" t="s">
        <v>1929</v>
      </c>
      <c r="F87" s="17" t="s">
        <v>1927</v>
      </c>
      <c r="G87" s="17" t="s">
        <v>252</v>
      </c>
      <c r="H87" s="19">
        <v>44105</v>
      </c>
      <c r="I87" s="19">
        <v>44470</v>
      </c>
      <c r="J87" s="29">
        <v>25000</v>
      </c>
      <c r="K87" s="29">
        <f t="shared" si="4"/>
        <v>717.5</v>
      </c>
      <c r="L87" s="29"/>
      <c r="M87" s="29">
        <f t="shared" si="5"/>
        <v>760</v>
      </c>
      <c r="N87" s="29">
        <v>0</v>
      </c>
      <c r="O87" s="29">
        <f t="shared" si="6"/>
        <v>23522.5</v>
      </c>
    </row>
    <row r="88" spans="1:16" ht="15.75" x14ac:dyDescent="0.25">
      <c r="A88" s="16">
        <v>80</v>
      </c>
      <c r="B88" s="17" t="s">
        <v>367</v>
      </c>
      <c r="C88" s="17" t="s">
        <v>368</v>
      </c>
      <c r="D88" s="18" t="s">
        <v>56</v>
      </c>
      <c r="E88" s="17" t="s">
        <v>369</v>
      </c>
      <c r="F88" s="17" t="s">
        <v>370</v>
      </c>
      <c r="G88" s="17" t="s">
        <v>252</v>
      </c>
      <c r="H88" s="19">
        <v>43958</v>
      </c>
      <c r="I88" s="19">
        <v>44323</v>
      </c>
      <c r="J88" s="29">
        <v>38000</v>
      </c>
      <c r="K88" s="29">
        <f t="shared" si="4"/>
        <v>1090.5999999999999</v>
      </c>
      <c r="L88" s="29">
        <v>160.38</v>
      </c>
      <c r="M88" s="29">
        <f t="shared" si="5"/>
        <v>1155.2</v>
      </c>
      <c r="N88" s="29">
        <v>0</v>
      </c>
      <c r="O88" s="29">
        <f t="shared" si="6"/>
        <v>35593.820000000007</v>
      </c>
    </row>
    <row r="89" spans="1:16" ht="15.75" x14ac:dyDescent="0.25">
      <c r="A89" s="16">
        <v>81</v>
      </c>
      <c r="B89" s="17" t="s">
        <v>371</v>
      </c>
      <c r="C89" s="17" t="s">
        <v>372</v>
      </c>
      <c r="D89" s="18" t="s">
        <v>55</v>
      </c>
      <c r="E89" s="17" t="s">
        <v>373</v>
      </c>
      <c r="F89" s="17" t="s">
        <v>370</v>
      </c>
      <c r="G89" s="17" t="s">
        <v>252</v>
      </c>
      <c r="H89" s="19">
        <v>43922</v>
      </c>
      <c r="I89" s="19">
        <v>44287</v>
      </c>
      <c r="J89" s="29">
        <v>35000</v>
      </c>
      <c r="K89" s="29">
        <f t="shared" si="4"/>
        <v>1004.5</v>
      </c>
      <c r="L89" s="29"/>
      <c r="M89" s="29">
        <f t="shared" si="5"/>
        <v>1064</v>
      </c>
      <c r="N89" s="29">
        <v>0</v>
      </c>
      <c r="O89" s="29">
        <f t="shared" si="6"/>
        <v>32931.5</v>
      </c>
    </row>
    <row r="90" spans="1:16" ht="15.75" x14ac:dyDescent="0.25">
      <c r="A90" s="16">
        <v>82</v>
      </c>
      <c r="B90" s="20" t="s">
        <v>2018</v>
      </c>
      <c r="C90" s="17" t="s">
        <v>2019</v>
      </c>
      <c r="D90" s="18" t="s">
        <v>55</v>
      </c>
      <c r="E90" s="20" t="s">
        <v>376</v>
      </c>
      <c r="F90" s="17" t="s">
        <v>370</v>
      </c>
      <c r="G90" s="17" t="s">
        <v>252</v>
      </c>
      <c r="H90" s="19">
        <v>44563</v>
      </c>
      <c r="I90" s="19">
        <v>44928</v>
      </c>
      <c r="J90" s="29">
        <v>16500</v>
      </c>
      <c r="K90" s="29">
        <f t="shared" si="4"/>
        <v>473.55</v>
      </c>
      <c r="L90" s="29"/>
      <c r="M90" s="29">
        <f t="shared" si="5"/>
        <v>501.6</v>
      </c>
      <c r="N90" s="29"/>
      <c r="O90" s="29">
        <f t="shared" si="6"/>
        <v>15524.85</v>
      </c>
    </row>
    <row r="91" spans="1:16" ht="15.75" x14ac:dyDescent="0.25">
      <c r="A91" s="16">
        <v>83</v>
      </c>
      <c r="B91" s="17" t="s">
        <v>374</v>
      </c>
      <c r="C91" s="17" t="s">
        <v>375</v>
      </c>
      <c r="D91" s="18" t="s">
        <v>56</v>
      </c>
      <c r="E91" s="17" t="s">
        <v>376</v>
      </c>
      <c r="F91" s="17" t="s">
        <v>370</v>
      </c>
      <c r="G91" s="17" t="s">
        <v>252</v>
      </c>
      <c r="H91" s="19">
        <v>43922</v>
      </c>
      <c r="I91" s="19">
        <v>44287</v>
      </c>
      <c r="J91" s="29">
        <v>16500</v>
      </c>
      <c r="K91" s="29">
        <f t="shared" si="4"/>
        <v>473.55</v>
      </c>
      <c r="L91" s="29"/>
      <c r="M91" s="29">
        <f t="shared" si="5"/>
        <v>501.6</v>
      </c>
      <c r="N91" s="29">
        <v>1350.12</v>
      </c>
      <c r="O91" s="29">
        <f t="shared" si="6"/>
        <v>14174.73</v>
      </c>
    </row>
    <row r="92" spans="1:16" ht="15.75" x14ac:dyDescent="0.25">
      <c r="A92" s="16">
        <v>84</v>
      </c>
      <c r="B92" s="17" t="s">
        <v>377</v>
      </c>
      <c r="C92" s="17" t="s">
        <v>378</v>
      </c>
      <c r="D92" s="18" t="s">
        <v>56</v>
      </c>
      <c r="E92" s="17" t="s">
        <v>376</v>
      </c>
      <c r="F92" s="17" t="s">
        <v>370</v>
      </c>
      <c r="G92" s="17" t="s">
        <v>252</v>
      </c>
      <c r="H92" s="19">
        <v>43922</v>
      </c>
      <c r="I92" s="19">
        <v>44287</v>
      </c>
      <c r="J92" s="29">
        <v>16500</v>
      </c>
      <c r="K92" s="29">
        <f t="shared" si="4"/>
        <v>473.55</v>
      </c>
      <c r="L92" s="29"/>
      <c r="M92" s="29">
        <f t="shared" si="5"/>
        <v>501.6</v>
      </c>
      <c r="N92" s="29">
        <v>0</v>
      </c>
      <c r="O92" s="29">
        <f t="shared" si="6"/>
        <v>15524.85</v>
      </c>
    </row>
    <row r="93" spans="1:16" ht="15.75" x14ac:dyDescent="0.25">
      <c r="A93" s="16">
        <v>85</v>
      </c>
      <c r="B93" s="17" t="s">
        <v>379</v>
      </c>
      <c r="C93" s="17" t="s">
        <v>380</v>
      </c>
      <c r="D93" s="18" t="s">
        <v>56</v>
      </c>
      <c r="E93" s="17" t="s">
        <v>381</v>
      </c>
      <c r="F93" s="17" t="s">
        <v>370</v>
      </c>
      <c r="G93" s="17" t="s">
        <v>252</v>
      </c>
      <c r="H93" s="19">
        <v>44172</v>
      </c>
      <c r="I93" s="19">
        <v>44537</v>
      </c>
      <c r="J93" s="29">
        <v>20000</v>
      </c>
      <c r="K93" s="29">
        <f t="shared" si="4"/>
        <v>574</v>
      </c>
      <c r="L93" s="29"/>
      <c r="M93" s="29">
        <f t="shared" si="5"/>
        <v>608</v>
      </c>
      <c r="N93" s="29">
        <v>0</v>
      </c>
      <c r="O93" s="29">
        <f t="shared" si="6"/>
        <v>18818</v>
      </c>
    </row>
    <row r="94" spans="1:16" ht="15.75" x14ac:dyDescent="0.25">
      <c r="A94" s="16">
        <v>86</v>
      </c>
      <c r="B94" s="17" t="s">
        <v>438</v>
      </c>
      <c r="C94" s="17" t="s">
        <v>439</v>
      </c>
      <c r="D94" s="18" t="s">
        <v>56</v>
      </c>
      <c r="E94" s="17" t="s">
        <v>440</v>
      </c>
      <c r="F94" s="17" t="s">
        <v>441</v>
      </c>
      <c r="G94" s="17" t="s">
        <v>252</v>
      </c>
      <c r="H94" s="19">
        <v>43922</v>
      </c>
      <c r="I94" s="19">
        <v>44287</v>
      </c>
      <c r="J94" s="29">
        <v>60000</v>
      </c>
      <c r="K94" s="29">
        <f t="shared" si="4"/>
        <v>1722</v>
      </c>
      <c r="L94" s="29">
        <v>3486.65</v>
      </c>
      <c r="M94" s="29">
        <f t="shared" si="5"/>
        <v>1824</v>
      </c>
      <c r="N94" s="29">
        <v>0</v>
      </c>
      <c r="O94" s="29">
        <f t="shared" si="6"/>
        <v>52967.35</v>
      </c>
    </row>
    <row r="95" spans="1:16" ht="15.75" x14ac:dyDescent="0.25">
      <c r="A95" s="16">
        <v>87</v>
      </c>
      <c r="B95" s="20" t="s">
        <v>2062</v>
      </c>
      <c r="C95" s="17" t="s">
        <v>2063</v>
      </c>
      <c r="D95" s="18" t="s">
        <v>56</v>
      </c>
      <c r="E95" s="17" t="s">
        <v>2006</v>
      </c>
      <c r="F95" s="17" t="s">
        <v>441</v>
      </c>
      <c r="G95" s="17" t="s">
        <v>252</v>
      </c>
      <c r="H95" s="19">
        <v>44565</v>
      </c>
      <c r="I95" s="19">
        <v>44930</v>
      </c>
      <c r="J95" s="29">
        <v>65018.43</v>
      </c>
      <c r="K95" s="29">
        <f t="shared" si="4"/>
        <v>1866.028941</v>
      </c>
      <c r="L95" s="29">
        <v>4431.0200000000004</v>
      </c>
      <c r="M95" s="29">
        <v>1976.5602719999999</v>
      </c>
      <c r="N95" s="29">
        <v>0</v>
      </c>
      <c r="O95" s="29">
        <f t="shared" si="6"/>
        <v>56744.820787000004</v>
      </c>
    </row>
    <row r="96" spans="1:16" ht="15.75" x14ac:dyDescent="0.25">
      <c r="A96" s="16">
        <v>88</v>
      </c>
      <c r="B96" s="17" t="s">
        <v>2004</v>
      </c>
      <c r="C96" s="17" t="s">
        <v>2005</v>
      </c>
      <c r="D96" s="18" t="s">
        <v>56</v>
      </c>
      <c r="E96" s="17" t="s">
        <v>2006</v>
      </c>
      <c r="F96" s="17" t="s">
        <v>441</v>
      </c>
      <c r="G96" s="17" t="s">
        <v>252</v>
      </c>
      <c r="H96" s="19">
        <v>44208</v>
      </c>
      <c r="I96" s="19">
        <v>44573</v>
      </c>
      <c r="J96" s="29">
        <v>65018.43</v>
      </c>
      <c r="K96" s="29">
        <f t="shared" si="4"/>
        <v>1866.028941</v>
      </c>
      <c r="L96" s="29">
        <v>4431.0200000000004</v>
      </c>
      <c r="M96" s="29">
        <f t="shared" ref="M96:M158" si="7">J96*0.0304</f>
        <v>1976.5602719999999</v>
      </c>
      <c r="N96" s="29">
        <v>0</v>
      </c>
      <c r="O96" s="29">
        <f t="shared" si="6"/>
        <v>56744.820787000004</v>
      </c>
    </row>
    <row r="97" spans="1:15" ht="15.75" x14ac:dyDescent="0.25">
      <c r="A97" s="16">
        <v>89</v>
      </c>
      <c r="B97" s="17" t="s">
        <v>442</v>
      </c>
      <c r="C97" s="17" t="s">
        <v>443</v>
      </c>
      <c r="D97" s="18" t="s">
        <v>56</v>
      </c>
      <c r="E97" s="17" t="s">
        <v>444</v>
      </c>
      <c r="F97" s="17" t="s">
        <v>441</v>
      </c>
      <c r="G97" s="17" t="s">
        <v>252</v>
      </c>
      <c r="H97" s="19">
        <v>43952</v>
      </c>
      <c r="I97" s="19">
        <v>44317</v>
      </c>
      <c r="J97" s="29">
        <v>65018.43</v>
      </c>
      <c r="K97" s="29">
        <f t="shared" si="4"/>
        <v>1866.028941</v>
      </c>
      <c r="L97" s="29">
        <v>4431.0200000000004</v>
      </c>
      <c r="M97" s="29">
        <f t="shared" si="7"/>
        <v>1976.5602719999999</v>
      </c>
      <c r="N97" s="29">
        <v>0</v>
      </c>
      <c r="O97" s="29">
        <f t="shared" si="6"/>
        <v>56744.820787000004</v>
      </c>
    </row>
    <row r="98" spans="1:15" ht="15.75" x14ac:dyDescent="0.25">
      <c r="A98" s="16">
        <v>90</v>
      </c>
      <c r="B98" s="17" t="s">
        <v>445</v>
      </c>
      <c r="C98" s="17" t="s">
        <v>446</v>
      </c>
      <c r="D98" s="18" t="s">
        <v>56</v>
      </c>
      <c r="E98" s="17" t="s">
        <v>444</v>
      </c>
      <c r="F98" s="17" t="s">
        <v>441</v>
      </c>
      <c r="G98" s="17" t="s">
        <v>252</v>
      </c>
      <c r="H98" s="19">
        <v>44136</v>
      </c>
      <c r="I98" s="19">
        <v>44501</v>
      </c>
      <c r="J98" s="29">
        <v>65018.43</v>
      </c>
      <c r="K98" s="29">
        <f t="shared" si="4"/>
        <v>1866.028941</v>
      </c>
      <c r="L98" s="29">
        <v>4431.0200000000004</v>
      </c>
      <c r="M98" s="29">
        <f t="shared" si="7"/>
        <v>1976.5602719999999</v>
      </c>
      <c r="N98" s="29">
        <v>1160</v>
      </c>
      <c r="O98" s="29">
        <f t="shared" si="6"/>
        <v>55584.820787000004</v>
      </c>
    </row>
    <row r="99" spans="1:15" ht="15.75" x14ac:dyDescent="0.25">
      <c r="A99" s="16">
        <v>91</v>
      </c>
      <c r="B99" s="17" t="s">
        <v>447</v>
      </c>
      <c r="C99" s="17" t="s">
        <v>448</v>
      </c>
      <c r="D99" s="18" t="s">
        <v>56</v>
      </c>
      <c r="E99" s="17" t="s">
        <v>444</v>
      </c>
      <c r="F99" s="17" t="s">
        <v>441</v>
      </c>
      <c r="G99" s="17" t="s">
        <v>252</v>
      </c>
      <c r="H99" s="19">
        <v>44354</v>
      </c>
      <c r="I99" s="19">
        <v>44719</v>
      </c>
      <c r="J99" s="29">
        <v>65018.43</v>
      </c>
      <c r="K99" s="29">
        <f t="shared" si="4"/>
        <v>1866.028941</v>
      </c>
      <c r="L99" s="29">
        <v>4431.0200000000004</v>
      </c>
      <c r="M99" s="29">
        <f t="shared" si="7"/>
        <v>1976.5602719999999</v>
      </c>
      <c r="N99" s="29">
        <v>0</v>
      </c>
      <c r="O99" s="29">
        <f t="shared" si="6"/>
        <v>56744.820787000004</v>
      </c>
    </row>
    <row r="100" spans="1:15" ht="15.75" x14ac:dyDescent="0.25">
      <c r="A100" s="16">
        <v>92</v>
      </c>
      <c r="B100" s="17" t="s">
        <v>451</v>
      </c>
      <c r="C100" s="17" t="s">
        <v>452</v>
      </c>
      <c r="D100" s="18" t="s">
        <v>56</v>
      </c>
      <c r="E100" s="17" t="s">
        <v>449</v>
      </c>
      <c r="F100" s="17" t="s">
        <v>450</v>
      </c>
      <c r="G100" s="17" t="s">
        <v>252</v>
      </c>
      <c r="H100" s="19">
        <v>43922</v>
      </c>
      <c r="I100" s="19">
        <v>44287</v>
      </c>
      <c r="J100" s="29">
        <v>77402.92</v>
      </c>
      <c r="K100" s="29">
        <f t="shared" si="4"/>
        <v>2221.463804</v>
      </c>
      <c r="L100" s="29">
        <v>6790.04</v>
      </c>
      <c r="M100" s="29">
        <f t="shared" si="7"/>
        <v>2353.0487680000001</v>
      </c>
      <c r="N100" s="29">
        <v>0</v>
      </c>
      <c r="O100" s="29">
        <f t="shared" si="6"/>
        <v>66038.367428000012</v>
      </c>
    </row>
    <row r="101" spans="1:15" ht="15.75" x14ac:dyDescent="0.25">
      <c r="A101" s="16">
        <v>93</v>
      </c>
      <c r="B101" s="17" t="s">
        <v>454</v>
      </c>
      <c r="C101" s="17" t="s">
        <v>455</v>
      </c>
      <c r="D101" s="18" t="s">
        <v>56</v>
      </c>
      <c r="E101" s="17" t="s">
        <v>456</v>
      </c>
      <c r="F101" s="17" t="s">
        <v>450</v>
      </c>
      <c r="G101" s="17" t="s">
        <v>252</v>
      </c>
      <c r="H101" s="19">
        <v>44228</v>
      </c>
      <c r="I101" s="19">
        <v>44593</v>
      </c>
      <c r="J101" s="29">
        <v>26250</v>
      </c>
      <c r="K101" s="29">
        <f t="shared" si="4"/>
        <v>753.375</v>
      </c>
      <c r="L101" s="29"/>
      <c r="M101" s="29">
        <f t="shared" si="7"/>
        <v>798</v>
      </c>
      <c r="N101" s="29">
        <v>0</v>
      </c>
      <c r="O101" s="29">
        <f t="shared" si="6"/>
        <v>24698.625</v>
      </c>
    </row>
    <row r="102" spans="1:15" ht="15.75" x14ac:dyDescent="0.25">
      <c r="A102" s="16">
        <v>94</v>
      </c>
      <c r="B102" s="17" t="s">
        <v>457</v>
      </c>
      <c r="C102" s="17" t="s">
        <v>458</v>
      </c>
      <c r="D102" s="18" t="s">
        <v>56</v>
      </c>
      <c r="E102" s="17" t="s">
        <v>459</v>
      </c>
      <c r="F102" s="17" t="s">
        <v>460</v>
      </c>
      <c r="G102" s="17" t="s">
        <v>252</v>
      </c>
      <c r="H102" s="19">
        <v>44197</v>
      </c>
      <c r="I102" s="19">
        <v>44562</v>
      </c>
      <c r="J102" s="29">
        <v>71500</v>
      </c>
      <c r="K102" s="29">
        <f t="shared" si="4"/>
        <v>2052.0500000000002</v>
      </c>
      <c r="L102" s="29">
        <v>5650.72</v>
      </c>
      <c r="M102" s="29">
        <f t="shared" si="7"/>
        <v>2173.6</v>
      </c>
      <c r="N102" s="29">
        <v>0</v>
      </c>
      <c r="O102" s="29">
        <f t="shared" si="6"/>
        <v>61623.63</v>
      </c>
    </row>
    <row r="103" spans="1:15" ht="15.75" x14ac:dyDescent="0.25">
      <c r="A103" s="16">
        <v>95</v>
      </c>
      <c r="B103" s="17" t="s">
        <v>461</v>
      </c>
      <c r="C103" s="17" t="s">
        <v>462</v>
      </c>
      <c r="D103" s="18" t="s">
        <v>55</v>
      </c>
      <c r="E103" s="17" t="s">
        <v>463</v>
      </c>
      <c r="F103" s="17" t="s">
        <v>460</v>
      </c>
      <c r="G103" s="17" t="s">
        <v>252</v>
      </c>
      <c r="H103" s="19">
        <v>43922</v>
      </c>
      <c r="I103" s="19">
        <v>44287</v>
      </c>
      <c r="J103" s="29">
        <v>63525</v>
      </c>
      <c r="K103" s="29">
        <f t="shared" si="4"/>
        <v>1823.1675</v>
      </c>
      <c r="L103" s="29">
        <v>3911.96</v>
      </c>
      <c r="M103" s="29">
        <f t="shared" si="7"/>
        <v>1931.16</v>
      </c>
      <c r="N103" s="29">
        <v>1350.12</v>
      </c>
      <c r="O103" s="29">
        <f t="shared" si="6"/>
        <v>54508.592499999992</v>
      </c>
    </row>
    <row r="104" spans="1:15" ht="15.75" x14ac:dyDescent="0.25">
      <c r="A104" s="16">
        <v>96</v>
      </c>
      <c r="B104" s="17" t="s">
        <v>464</v>
      </c>
      <c r="C104" s="17" t="s">
        <v>465</v>
      </c>
      <c r="D104" s="18" t="s">
        <v>55</v>
      </c>
      <c r="E104" s="17" t="s">
        <v>466</v>
      </c>
      <c r="F104" s="17" t="s">
        <v>460</v>
      </c>
      <c r="G104" s="17" t="s">
        <v>252</v>
      </c>
      <c r="H104" s="19">
        <v>44044</v>
      </c>
      <c r="I104" s="19">
        <v>44409</v>
      </c>
      <c r="J104" s="29">
        <v>69662.63</v>
      </c>
      <c r="K104" s="29">
        <f t="shared" si="4"/>
        <v>1999.317481</v>
      </c>
      <c r="L104" s="29">
        <v>5304.96</v>
      </c>
      <c r="M104" s="29">
        <f t="shared" si="7"/>
        <v>2117.7439520000003</v>
      </c>
      <c r="N104" s="29">
        <v>0</v>
      </c>
      <c r="O104" s="29">
        <f t="shared" si="6"/>
        <v>60240.608567000003</v>
      </c>
    </row>
    <row r="105" spans="1:15" ht="15.75" x14ac:dyDescent="0.25">
      <c r="A105" s="16">
        <v>97</v>
      </c>
      <c r="B105" s="17" t="s">
        <v>467</v>
      </c>
      <c r="C105" s="17" t="s">
        <v>468</v>
      </c>
      <c r="D105" s="18" t="s">
        <v>56</v>
      </c>
      <c r="E105" s="17" t="s">
        <v>459</v>
      </c>
      <c r="F105" s="17" t="s">
        <v>460</v>
      </c>
      <c r="G105" s="17" t="s">
        <v>252</v>
      </c>
      <c r="H105" s="19">
        <v>44089</v>
      </c>
      <c r="I105" s="19">
        <v>44454</v>
      </c>
      <c r="J105" s="29">
        <v>71500</v>
      </c>
      <c r="K105" s="29">
        <f t="shared" si="4"/>
        <v>2052.0500000000002</v>
      </c>
      <c r="L105" s="29">
        <v>5412.7</v>
      </c>
      <c r="M105" s="29">
        <f t="shared" si="7"/>
        <v>2173.6</v>
      </c>
      <c r="N105" s="29">
        <v>1350.12</v>
      </c>
      <c r="O105" s="29">
        <f t="shared" si="6"/>
        <v>60511.53</v>
      </c>
    </row>
    <row r="106" spans="1:15" ht="15.75" x14ac:dyDescent="0.25">
      <c r="A106" s="16">
        <v>98</v>
      </c>
      <c r="B106" s="17" t="s">
        <v>469</v>
      </c>
      <c r="C106" s="17" t="s">
        <v>470</v>
      </c>
      <c r="D106" s="18" t="s">
        <v>56</v>
      </c>
      <c r="E106" s="17" t="s">
        <v>459</v>
      </c>
      <c r="F106" s="17" t="s">
        <v>460</v>
      </c>
      <c r="G106" s="17" t="s">
        <v>252</v>
      </c>
      <c r="H106" s="19">
        <v>44013</v>
      </c>
      <c r="I106" s="19">
        <v>44378</v>
      </c>
      <c r="J106" s="29">
        <v>71500</v>
      </c>
      <c r="K106" s="29">
        <f t="shared" si="4"/>
        <v>2052.0500000000002</v>
      </c>
      <c r="L106" s="29">
        <v>5650.72</v>
      </c>
      <c r="M106" s="29">
        <f t="shared" si="7"/>
        <v>2173.6</v>
      </c>
      <c r="N106" s="29">
        <v>0</v>
      </c>
      <c r="O106" s="29">
        <f t="shared" si="6"/>
        <v>61623.63</v>
      </c>
    </row>
    <row r="107" spans="1:15" ht="15.75" x14ac:dyDescent="0.25">
      <c r="A107" s="16">
        <v>99</v>
      </c>
      <c r="B107" s="17" t="s">
        <v>2033</v>
      </c>
      <c r="C107" s="17" t="s">
        <v>2034</v>
      </c>
      <c r="D107" s="18" t="s">
        <v>56</v>
      </c>
      <c r="E107" s="17" t="s">
        <v>473</v>
      </c>
      <c r="F107" s="17" t="s">
        <v>460</v>
      </c>
      <c r="G107" s="17" t="s">
        <v>252</v>
      </c>
      <c r="H107" s="19">
        <v>44564</v>
      </c>
      <c r="I107" s="19">
        <v>44929</v>
      </c>
      <c r="J107" s="29">
        <v>71500</v>
      </c>
      <c r="K107" s="29">
        <f t="shared" si="4"/>
        <v>2052.0500000000002</v>
      </c>
      <c r="L107" s="29">
        <v>5650.72</v>
      </c>
      <c r="M107" s="29">
        <f t="shared" si="7"/>
        <v>2173.6</v>
      </c>
      <c r="N107" s="29">
        <v>0</v>
      </c>
      <c r="O107" s="29">
        <f t="shared" si="6"/>
        <v>61623.63</v>
      </c>
    </row>
    <row r="108" spans="1:15" ht="15.75" x14ac:dyDescent="0.25">
      <c r="A108" s="16">
        <v>100</v>
      </c>
      <c r="B108" s="17" t="s">
        <v>471</v>
      </c>
      <c r="C108" s="17" t="s">
        <v>472</v>
      </c>
      <c r="D108" s="18" t="s">
        <v>55</v>
      </c>
      <c r="E108" s="17" t="s">
        <v>473</v>
      </c>
      <c r="F108" s="17" t="s">
        <v>460</v>
      </c>
      <c r="G108" s="17" t="s">
        <v>252</v>
      </c>
      <c r="H108" s="19">
        <v>44173</v>
      </c>
      <c r="I108" s="19">
        <v>44538</v>
      </c>
      <c r="J108" s="29">
        <v>71500</v>
      </c>
      <c r="K108" s="29">
        <f t="shared" si="4"/>
        <v>2052.0500000000002</v>
      </c>
      <c r="L108" s="29">
        <v>5650.72</v>
      </c>
      <c r="M108" s="29">
        <f t="shared" si="7"/>
        <v>2173.6</v>
      </c>
      <c r="N108" s="29">
        <v>0</v>
      </c>
      <c r="O108" s="29">
        <f t="shared" si="6"/>
        <v>61623.63</v>
      </c>
    </row>
    <row r="109" spans="1:15" ht="15.75" x14ac:dyDescent="0.25">
      <c r="A109" s="16">
        <v>101</v>
      </c>
      <c r="B109" s="17" t="s">
        <v>474</v>
      </c>
      <c r="C109" s="17" t="s">
        <v>475</v>
      </c>
      <c r="D109" s="18" t="s">
        <v>56</v>
      </c>
      <c r="E109" s="17" t="s">
        <v>473</v>
      </c>
      <c r="F109" s="17" t="s">
        <v>460</v>
      </c>
      <c r="G109" s="17" t="s">
        <v>252</v>
      </c>
      <c r="H109" s="19">
        <v>43927</v>
      </c>
      <c r="I109" s="19">
        <v>44292</v>
      </c>
      <c r="J109" s="29">
        <v>71500</v>
      </c>
      <c r="K109" s="29">
        <f t="shared" si="4"/>
        <v>2052.0500000000002</v>
      </c>
      <c r="L109" s="29">
        <v>5186.72</v>
      </c>
      <c r="M109" s="29">
        <f t="shared" si="7"/>
        <v>2173.6</v>
      </c>
      <c r="N109" s="29">
        <v>1350.12</v>
      </c>
      <c r="O109" s="29">
        <f t="shared" si="6"/>
        <v>60737.509999999995</v>
      </c>
    </row>
    <row r="110" spans="1:15" ht="15.75" x14ac:dyDescent="0.25">
      <c r="A110" s="16">
        <v>102</v>
      </c>
      <c r="B110" s="17" t="s">
        <v>476</v>
      </c>
      <c r="C110" s="17" t="s">
        <v>477</v>
      </c>
      <c r="D110" s="18" t="s">
        <v>56</v>
      </c>
      <c r="E110" s="17" t="s">
        <v>478</v>
      </c>
      <c r="F110" s="17" t="s">
        <v>460</v>
      </c>
      <c r="G110" s="17" t="s">
        <v>252</v>
      </c>
      <c r="H110" s="19">
        <v>44233</v>
      </c>
      <c r="I110" s="19">
        <v>44598</v>
      </c>
      <c r="J110" s="29">
        <v>65018.43</v>
      </c>
      <c r="K110" s="29">
        <f t="shared" si="4"/>
        <v>1866.028941</v>
      </c>
      <c r="L110" s="29">
        <v>4431.0200000000004</v>
      </c>
      <c r="M110" s="29">
        <f t="shared" si="7"/>
        <v>1976.5602719999999</v>
      </c>
      <c r="N110" s="29">
        <v>1220</v>
      </c>
      <c r="O110" s="29">
        <f t="shared" si="6"/>
        <v>55524.820787000004</v>
      </c>
    </row>
    <row r="111" spans="1:15" ht="15.75" x14ac:dyDescent="0.25">
      <c r="A111" s="16">
        <v>103</v>
      </c>
      <c r="B111" s="17" t="s">
        <v>479</v>
      </c>
      <c r="C111" s="17" t="s">
        <v>480</v>
      </c>
      <c r="D111" s="18" t="s">
        <v>56</v>
      </c>
      <c r="E111" s="17" t="s">
        <v>459</v>
      </c>
      <c r="F111" s="17" t="s">
        <v>460</v>
      </c>
      <c r="G111" s="17" t="s">
        <v>252</v>
      </c>
      <c r="H111" s="19">
        <v>44199</v>
      </c>
      <c r="I111" s="19">
        <v>44564</v>
      </c>
      <c r="J111" s="29">
        <v>71500</v>
      </c>
      <c r="K111" s="29">
        <f t="shared" si="4"/>
        <v>2052.0500000000002</v>
      </c>
      <c r="L111" s="29">
        <v>5650.72</v>
      </c>
      <c r="M111" s="29">
        <f t="shared" si="7"/>
        <v>2173.6</v>
      </c>
      <c r="N111" s="29">
        <v>0</v>
      </c>
      <c r="O111" s="29">
        <f t="shared" si="6"/>
        <v>61623.63</v>
      </c>
    </row>
    <row r="112" spans="1:15" ht="15.75" x14ac:dyDescent="0.25">
      <c r="A112" s="16">
        <v>104</v>
      </c>
      <c r="B112" s="17" t="s">
        <v>481</v>
      </c>
      <c r="C112" s="17" t="s">
        <v>482</v>
      </c>
      <c r="D112" s="18" t="s">
        <v>55</v>
      </c>
      <c r="E112" s="17" t="s">
        <v>483</v>
      </c>
      <c r="F112" s="17" t="s">
        <v>460</v>
      </c>
      <c r="G112" s="17" t="s">
        <v>252</v>
      </c>
      <c r="H112" s="19">
        <v>43983</v>
      </c>
      <c r="I112" s="19">
        <v>44348</v>
      </c>
      <c r="J112" s="29">
        <v>69662.63</v>
      </c>
      <c r="K112" s="29">
        <f t="shared" si="4"/>
        <v>1999.317481</v>
      </c>
      <c r="L112" s="29">
        <v>5304.96</v>
      </c>
      <c r="M112" s="29">
        <f t="shared" si="7"/>
        <v>2117.7439520000003</v>
      </c>
      <c r="N112" s="29">
        <v>0</v>
      </c>
      <c r="O112" s="29">
        <f t="shared" si="6"/>
        <v>60240.608567000003</v>
      </c>
    </row>
    <row r="113" spans="1:15" ht="15.75" x14ac:dyDescent="0.25">
      <c r="A113" s="16">
        <v>105</v>
      </c>
      <c r="B113" s="17" t="s">
        <v>484</v>
      </c>
      <c r="C113" s="17" t="s">
        <v>485</v>
      </c>
      <c r="D113" s="18" t="s">
        <v>55</v>
      </c>
      <c r="E113" s="17" t="s">
        <v>486</v>
      </c>
      <c r="F113" s="17" t="s">
        <v>460</v>
      </c>
      <c r="G113" s="17" t="s">
        <v>252</v>
      </c>
      <c r="H113" s="19">
        <v>43922</v>
      </c>
      <c r="I113" s="19">
        <v>44287</v>
      </c>
      <c r="J113" s="29">
        <v>63525</v>
      </c>
      <c r="K113" s="29">
        <f t="shared" si="4"/>
        <v>1823.1675</v>
      </c>
      <c r="L113" s="29">
        <v>4149.9799999999996</v>
      </c>
      <c r="M113" s="29">
        <f t="shared" si="7"/>
        <v>1931.16</v>
      </c>
      <c r="N113" s="29">
        <v>0</v>
      </c>
      <c r="O113" s="29">
        <f t="shared" si="6"/>
        <v>55620.69249999999</v>
      </c>
    </row>
    <row r="114" spans="1:15" ht="15.75" x14ac:dyDescent="0.25">
      <c r="A114" s="16">
        <v>106</v>
      </c>
      <c r="B114" s="17" t="s">
        <v>487</v>
      </c>
      <c r="C114" s="17" t="s">
        <v>488</v>
      </c>
      <c r="D114" s="18" t="s">
        <v>55</v>
      </c>
      <c r="E114" s="17" t="s">
        <v>489</v>
      </c>
      <c r="F114" s="17" t="s">
        <v>460</v>
      </c>
      <c r="G114" s="17" t="s">
        <v>252</v>
      </c>
      <c r="H114" s="19">
        <v>44207</v>
      </c>
      <c r="I114" s="19">
        <v>44572</v>
      </c>
      <c r="J114" s="29">
        <v>63525</v>
      </c>
      <c r="K114" s="29">
        <f t="shared" si="4"/>
        <v>1823.1675</v>
      </c>
      <c r="L114" s="29">
        <v>4149.9799999999996</v>
      </c>
      <c r="M114" s="29">
        <f t="shared" si="7"/>
        <v>1931.16</v>
      </c>
      <c r="N114" s="29">
        <v>0</v>
      </c>
      <c r="O114" s="29">
        <f t="shared" si="6"/>
        <v>55620.69249999999</v>
      </c>
    </row>
    <row r="115" spans="1:15" ht="15.75" x14ac:dyDescent="0.25">
      <c r="A115" s="16">
        <v>107</v>
      </c>
      <c r="B115" s="17" t="s">
        <v>490</v>
      </c>
      <c r="C115" s="17" t="s">
        <v>491</v>
      </c>
      <c r="D115" s="18" t="s">
        <v>55</v>
      </c>
      <c r="E115" s="17" t="s">
        <v>459</v>
      </c>
      <c r="F115" s="17" t="s">
        <v>460</v>
      </c>
      <c r="G115" s="17" t="s">
        <v>252</v>
      </c>
      <c r="H115" s="19">
        <v>44348</v>
      </c>
      <c r="I115" s="19">
        <v>44713</v>
      </c>
      <c r="J115" s="29">
        <v>71500</v>
      </c>
      <c r="K115" s="29">
        <f t="shared" si="4"/>
        <v>2052.0500000000002</v>
      </c>
      <c r="L115" s="29">
        <v>5650.72</v>
      </c>
      <c r="M115" s="29">
        <f t="shared" si="7"/>
        <v>2173.6</v>
      </c>
      <c r="N115" s="29">
        <v>0</v>
      </c>
      <c r="O115" s="29">
        <f t="shared" si="6"/>
        <v>61623.63</v>
      </c>
    </row>
    <row r="116" spans="1:15" ht="15.75" x14ac:dyDescent="0.25">
      <c r="A116" s="16">
        <v>108</v>
      </c>
      <c r="B116" s="17" t="s">
        <v>492</v>
      </c>
      <c r="C116" s="17" t="s">
        <v>493</v>
      </c>
      <c r="D116" s="18" t="s">
        <v>55</v>
      </c>
      <c r="E116" s="17" t="s">
        <v>494</v>
      </c>
      <c r="F116" s="17" t="s">
        <v>460</v>
      </c>
      <c r="G116" s="17" t="s">
        <v>252</v>
      </c>
      <c r="H116" s="19">
        <v>43922</v>
      </c>
      <c r="I116" s="19">
        <v>44287</v>
      </c>
      <c r="J116" s="29">
        <v>40425</v>
      </c>
      <c r="K116" s="29">
        <f t="shared" si="4"/>
        <v>1160.1975</v>
      </c>
      <c r="L116" s="29">
        <v>502.63</v>
      </c>
      <c r="M116" s="29">
        <f t="shared" si="7"/>
        <v>1228.92</v>
      </c>
      <c r="N116" s="29">
        <v>0</v>
      </c>
      <c r="O116" s="29">
        <f t="shared" si="6"/>
        <v>37533.252500000002</v>
      </c>
    </row>
    <row r="117" spans="1:15" ht="15.75" x14ac:dyDescent="0.25">
      <c r="A117" s="16">
        <v>109</v>
      </c>
      <c r="B117" s="17" t="s">
        <v>495</v>
      </c>
      <c r="C117" s="17" t="s">
        <v>496</v>
      </c>
      <c r="D117" s="18" t="s">
        <v>55</v>
      </c>
      <c r="E117" s="17" t="s">
        <v>473</v>
      </c>
      <c r="F117" s="17" t="s">
        <v>460</v>
      </c>
      <c r="G117" s="17" t="s">
        <v>252</v>
      </c>
      <c r="H117" s="19">
        <v>44173</v>
      </c>
      <c r="I117" s="19">
        <v>44538</v>
      </c>
      <c r="J117" s="29">
        <v>71500</v>
      </c>
      <c r="K117" s="29">
        <f t="shared" si="4"/>
        <v>2052.0500000000002</v>
      </c>
      <c r="L117" s="29">
        <v>5650.72</v>
      </c>
      <c r="M117" s="29">
        <f t="shared" si="7"/>
        <v>2173.6</v>
      </c>
      <c r="N117" s="29">
        <v>0</v>
      </c>
      <c r="O117" s="29">
        <f t="shared" si="6"/>
        <v>61623.63</v>
      </c>
    </row>
    <row r="118" spans="1:15" ht="15.75" x14ac:dyDescent="0.25">
      <c r="A118" s="16">
        <v>110</v>
      </c>
      <c r="B118" s="17" t="s">
        <v>497</v>
      </c>
      <c r="C118" s="17" t="s">
        <v>498</v>
      </c>
      <c r="D118" s="18" t="s">
        <v>56</v>
      </c>
      <c r="E118" s="17" t="s">
        <v>499</v>
      </c>
      <c r="F118" s="17" t="s">
        <v>460</v>
      </c>
      <c r="G118" s="17" t="s">
        <v>252</v>
      </c>
      <c r="H118" s="19">
        <v>43922</v>
      </c>
      <c r="I118" s="19">
        <v>44287</v>
      </c>
      <c r="J118" s="29">
        <v>31500</v>
      </c>
      <c r="K118" s="29">
        <f t="shared" si="4"/>
        <v>904.05</v>
      </c>
      <c r="L118" s="29"/>
      <c r="M118" s="29">
        <f t="shared" si="7"/>
        <v>957.6</v>
      </c>
      <c r="N118" s="29">
        <v>0</v>
      </c>
      <c r="O118" s="29">
        <f t="shared" si="6"/>
        <v>29638.350000000002</v>
      </c>
    </row>
    <row r="119" spans="1:15" ht="15.75" x14ac:dyDescent="0.25">
      <c r="A119" s="16">
        <v>111</v>
      </c>
      <c r="B119" s="17" t="s">
        <v>500</v>
      </c>
      <c r="C119" s="17" t="s">
        <v>501</v>
      </c>
      <c r="D119" s="18" t="s">
        <v>56</v>
      </c>
      <c r="E119" s="17" t="s">
        <v>502</v>
      </c>
      <c r="F119" s="17" t="s">
        <v>460</v>
      </c>
      <c r="G119" s="17" t="s">
        <v>252</v>
      </c>
      <c r="H119" s="19">
        <v>43922</v>
      </c>
      <c r="I119" s="19">
        <v>44287</v>
      </c>
      <c r="J119" s="29">
        <v>31500</v>
      </c>
      <c r="K119" s="29">
        <f t="shared" si="4"/>
        <v>904.05</v>
      </c>
      <c r="L119" s="29"/>
      <c r="M119" s="29">
        <f t="shared" si="7"/>
        <v>957.6</v>
      </c>
      <c r="N119" s="29">
        <v>640</v>
      </c>
      <c r="O119" s="29">
        <f t="shared" si="6"/>
        <v>28998.350000000002</v>
      </c>
    </row>
    <row r="120" spans="1:15" ht="15.75" x14ac:dyDescent="0.25">
      <c r="A120" s="16">
        <v>112</v>
      </c>
      <c r="B120" s="17" t="s">
        <v>521</v>
      </c>
      <c r="C120" s="17" t="s">
        <v>522</v>
      </c>
      <c r="D120" s="18" t="s">
        <v>55</v>
      </c>
      <c r="E120" s="17" t="s">
        <v>523</v>
      </c>
      <c r="F120" s="17" t="s">
        <v>524</v>
      </c>
      <c r="G120" s="17" t="s">
        <v>252</v>
      </c>
      <c r="H120" s="19">
        <v>44238</v>
      </c>
      <c r="I120" s="19">
        <v>44603</v>
      </c>
      <c r="J120" s="29">
        <v>50000</v>
      </c>
      <c r="K120" s="29">
        <f t="shared" si="4"/>
        <v>1435</v>
      </c>
      <c r="L120" s="29">
        <v>1854</v>
      </c>
      <c r="M120" s="29">
        <f t="shared" si="7"/>
        <v>1520</v>
      </c>
      <c r="N120" s="29">
        <v>0</v>
      </c>
      <c r="O120" s="29">
        <f t="shared" si="6"/>
        <v>45191</v>
      </c>
    </row>
    <row r="121" spans="1:15" ht="15.75" x14ac:dyDescent="0.25">
      <c r="A121" s="16">
        <v>113</v>
      </c>
      <c r="B121" s="17" t="s">
        <v>525</v>
      </c>
      <c r="C121" s="17" t="s">
        <v>526</v>
      </c>
      <c r="D121" s="18" t="s">
        <v>56</v>
      </c>
      <c r="E121" s="17" t="s">
        <v>527</v>
      </c>
      <c r="F121" s="17" t="s">
        <v>528</v>
      </c>
      <c r="G121" s="17" t="s">
        <v>252</v>
      </c>
      <c r="H121" s="19">
        <v>43922</v>
      </c>
      <c r="I121" s="19">
        <v>44287</v>
      </c>
      <c r="J121" s="29">
        <v>75000</v>
      </c>
      <c r="K121" s="29">
        <f t="shared" si="4"/>
        <v>2152.5</v>
      </c>
      <c r="L121" s="29">
        <v>6309.35</v>
      </c>
      <c r="M121" s="29">
        <f t="shared" si="7"/>
        <v>2280</v>
      </c>
      <c r="N121" s="29">
        <v>0</v>
      </c>
      <c r="O121" s="29">
        <f t="shared" si="6"/>
        <v>64258.149999999994</v>
      </c>
    </row>
    <row r="122" spans="1:15" ht="15.75" x14ac:dyDescent="0.25">
      <c r="A122" s="16">
        <v>114</v>
      </c>
      <c r="B122" s="17" t="s">
        <v>529</v>
      </c>
      <c r="C122" s="17" t="s">
        <v>530</v>
      </c>
      <c r="D122" s="18" t="s">
        <v>56</v>
      </c>
      <c r="E122" s="17" t="s">
        <v>531</v>
      </c>
      <c r="F122" s="17" t="s">
        <v>528</v>
      </c>
      <c r="G122" s="17" t="s">
        <v>252</v>
      </c>
      <c r="H122" s="19">
        <v>43922</v>
      </c>
      <c r="I122" s="19">
        <v>44287</v>
      </c>
      <c r="J122" s="29">
        <v>65018.43</v>
      </c>
      <c r="K122" s="29">
        <f t="shared" si="4"/>
        <v>1866.028941</v>
      </c>
      <c r="L122" s="29">
        <v>4192.99</v>
      </c>
      <c r="M122" s="29">
        <f t="shared" si="7"/>
        <v>1976.5602719999999</v>
      </c>
      <c r="N122" s="29">
        <v>1350.12</v>
      </c>
      <c r="O122" s="29">
        <f t="shared" si="6"/>
        <v>55632.730787</v>
      </c>
    </row>
    <row r="123" spans="1:15" ht="15.75" x14ac:dyDescent="0.25">
      <c r="A123" s="16">
        <v>115</v>
      </c>
      <c r="B123" s="17" t="s">
        <v>532</v>
      </c>
      <c r="C123" s="17" t="s">
        <v>533</v>
      </c>
      <c r="D123" s="18" t="s">
        <v>56</v>
      </c>
      <c r="E123" s="17" t="s">
        <v>531</v>
      </c>
      <c r="F123" s="17" t="s">
        <v>528</v>
      </c>
      <c r="G123" s="17" t="s">
        <v>252</v>
      </c>
      <c r="H123" s="19">
        <v>43922</v>
      </c>
      <c r="I123" s="19">
        <v>44287</v>
      </c>
      <c r="J123" s="29">
        <v>65018.43</v>
      </c>
      <c r="K123" s="29">
        <f t="shared" si="4"/>
        <v>1866.028941</v>
      </c>
      <c r="L123" s="29">
        <v>4431.0200000000004</v>
      </c>
      <c r="M123" s="29">
        <f t="shared" si="7"/>
        <v>1976.5602719999999</v>
      </c>
      <c r="N123" s="29">
        <v>0</v>
      </c>
      <c r="O123" s="29">
        <f t="shared" si="6"/>
        <v>56744.820787000004</v>
      </c>
    </row>
    <row r="124" spans="1:15" ht="15.75" x14ac:dyDescent="0.25">
      <c r="A124" s="16">
        <v>116</v>
      </c>
      <c r="B124" s="17" t="s">
        <v>534</v>
      </c>
      <c r="C124" s="17" t="s">
        <v>535</v>
      </c>
      <c r="D124" s="18" t="s">
        <v>55</v>
      </c>
      <c r="E124" s="17" t="s">
        <v>536</v>
      </c>
      <c r="F124" s="17" t="s">
        <v>528</v>
      </c>
      <c r="G124" s="17" t="s">
        <v>252</v>
      </c>
      <c r="H124" s="19">
        <v>43922</v>
      </c>
      <c r="I124" s="19">
        <v>44287</v>
      </c>
      <c r="J124" s="29">
        <v>23500</v>
      </c>
      <c r="K124" s="29">
        <f t="shared" si="4"/>
        <v>674.45</v>
      </c>
      <c r="L124" s="29"/>
      <c r="M124" s="29">
        <f t="shared" si="7"/>
        <v>714.4</v>
      </c>
      <c r="N124" s="29">
        <v>0</v>
      </c>
      <c r="O124" s="29">
        <f t="shared" si="6"/>
        <v>22111.149999999998</v>
      </c>
    </row>
    <row r="125" spans="1:15" ht="15.75" x14ac:dyDescent="0.25">
      <c r="A125" s="16">
        <v>117</v>
      </c>
      <c r="B125" s="17" t="s">
        <v>537</v>
      </c>
      <c r="C125" s="17" t="s">
        <v>538</v>
      </c>
      <c r="D125" s="18" t="s">
        <v>55</v>
      </c>
      <c r="E125" s="17" t="s">
        <v>536</v>
      </c>
      <c r="F125" s="17" t="s">
        <v>528</v>
      </c>
      <c r="G125" s="17" t="s">
        <v>252</v>
      </c>
      <c r="H125" s="19">
        <v>44233</v>
      </c>
      <c r="I125" s="19">
        <v>44598</v>
      </c>
      <c r="J125" s="29">
        <v>23500</v>
      </c>
      <c r="K125" s="29">
        <f t="shared" si="4"/>
        <v>674.45</v>
      </c>
      <c r="L125" s="29"/>
      <c r="M125" s="29">
        <f t="shared" si="7"/>
        <v>714.4</v>
      </c>
      <c r="N125" s="29">
        <v>1350.12</v>
      </c>
      <c r="O125" s="29">
        <f t="shared" si="6"/>
        <v>20761.03</v>
      </c>
    </row>
    <row r="126" spans="1:15" ht="15.75" x14ac:dyDescent="0.25">
      <c r="A126" s="16">
        <v>118</v>
      </c>
      <c r="B126" s="17" t="s">
        <v>539</v>
      </c>
      <c r="C126" s="17" t="s">
        <v>540</v>
      </c>
      <c r="D126" s="18" t="s">
        <v>56</v>
      </c>
      <c r="E126" s="17" t="s">
        <v>536</v>
      </c>
      <c r="F126" s="17" t="s">
        <v>528</v>
      </c>
      <c r="G126" s="17" t="s">
        <v>252</v>
      </c>
      <c r="H126" s="19">
        <v>44233</v>
      </c>
      <c r="I126" s="19">
        <v>44598</v>
      </c>
      <c r="J126" s="29">
        <v>23500</v>
      </c>
      <c r="K126" s="29">
        <f t="shared" si="4"/>
        <v>674.45</v>
      </c>
      <c r="L126" s="29"/>
      <c r="M126" s="29">
        <f t="shared" si="7"/>
        <v>714.4</v>
      </c>
      <c r="N126" s="29">
        <v>0</v>
      </c>
      <c r="O126" s="29">
        <f t="shared" si="6"/>
        <v>22111.149999999998</v>
      </c>
    </row>
    <row r="127" spans="1:15" ht="15.75" x14ac:dyDescent="0.25">
      <c r="A127" s="16">
        <v>119</v>
      </c>
      <c r="B127" s="17" t="s">
        <v>541</v>
      </c>
      <c r="C127" s="17" t="s">
        <v>542</v>
      </c>
      <c r="D127" s="18" t="s">
        <v>55</v>
      </c>
      <c r="E127" s="17" t="s">
        <v>536</v>
      </c>
      <c r="F127" s="17" t="s">
        <v>528</v>
      </c>
      <c r="G127" s="17" t="s">
        <v>252</v>
      </c>
      <c r="H127" s="19">
        <v>44168</v>
      </c>
      <c r="I127" s="19">
        <v>44533</v>
      </c>
      <c r="J127" s="29">
        <v>23500</v>
      </c>
      <c r="K127" s="29">
        <f t="shared" si="4"/>
        <v>674.45</v>
      </c>
      <c r="L127" s="29"/>
      <c r="M127" s="29">
        <f t="shared" si="7"/>
        <v>714.4</v>
      </c>
      <c r="N127" s="29">
        <v>0</v>
      </c>
      <c r="O127" s="29">
        <f t="shared" si="6"/>
        <v>22111.149999999998</v>
      </c>
    </row>
    <row r="128" spans="1:15" ht="15.75" x14ac:dyDescent="0.25">
      <c r="A128" s="16">
        <v>120</v>
      </c>
      <c r="B128" s="17" t="s">
        <v>543</v>
      </c>
      <c r="C128" s="17" t="s">
        <v>544</v>
      </c>
      <c r="D128" s="18" t="s">
        <v>56</v>
      </c>
      <c r="E128" s="17" t="s">
        <v>545</v>
      </c>
      <c r="F128" s="17" t="s">
        <v>546</v>
      </c>
      <c r="G128" s="17" t="s">
        <v>252</v>
      </c>
      <c r="H128" s="19">
        <v>43922</v>
      </c>
      <c r="I128" s="19">
        <v>44287</v>
      </c>
      <c r="J128" s="29">
        <v>39500</v>
      </c>
      <c r="K128" s="29">
        <f t="shared" si="4"/>
        <v>1133.6500000000001</v>
      </c>
      <c r="L128" s="29">
        <v>372.08</v>
      </c>
      <c r="M128" s="29">
        <f t="shared" si="7"/>
        <v>1200.8</v>
      </c>
      <c r="N128" s="29">
        <v>0</v>
      </c>
      <c r="O128" s="29">
        <f t="shared" si="6"/>
        <v>36793.469999999994</v>
      </c>
    </row>
    <row r="129" spans="1:15" ht="15.75" x14ac:dyDescent="0.25">
      <c r="A129" s="16">
        <v>121</v>
      </c>
      <c r="B129" s="17" t="s">
        <v>547</v>
      </c>
      <c r="C129" s="17" t="s">
        <v>548</v>
      </c>
      <c r="D129" s="18" t="s">
        <v>56</v>
      </c>
      <c r="E129" s="17" t="s">
        <v>549</v>
      </c>
      <c r="F129" s="17" t="s">
        <v>546</v>
      </c>
      <c r="G129" s="17" t="s">
        <v>252</v>
      </c>
      <c r="H129" s="19">
        <v>43922</v>
      </c>
      <c r="I129" s="19">
        <v>44287</v>
      </c>
      <c r="J129" s="29">
        <v>39500</v>
      </c>
      <c r="K129" s="29">
        <f t="shared" si="4"/>
        <v>1133.6500000000001</v>
      </c>
      <c r="L129" s="29">
        <v>372.08</v>
      </c>
      <c r="M129" s="29">
        <f t="shared" si="7"/>
        <v>1200.8</v>
      </c>
      <c r="N129" s="29">
        <v>0</v>
      </c>
      <c r="O129" s="29">
        <f t="shared" si="6"/>
        <v>36793.469999999994</v>
      </c>
    </row>
    <row r="130" spans="1:15" ht="15.75" x14ac:dyDescent="0.25">
      <c r="A130" s="16">
        <v>122</v>
      </c>
      <c r="B130" s="17" t="s">
        <v>550</v>
      </c>
      <c r="C130" s="17" t="s">
        <v>551</v>
      </c>
      <c r="D130" s="18" t="s">
        <v>56</v>
      </c>
      <c r="E130" s="17" t="s">
        <v>552</v>
      </c>
      <c r="F130" s="17" t="s">
        <v>546</v>
      </c>
      <c r="G130" s="17" t="s">
        <v>252</v>
      </c>
      <c r="H130" s="19">
        <v>44173</v>
      </c>
      <c r="I130" s="19">
        <v>44538</v>
      </c>
      <c r="J130" s="29">
        <v>39500</v>
      </c>
      <c r="K130" s="29">
        <f t="shared" si="4"/>
        <v>1133.6500000000001</v>
      </c>
      <c r="L130" s="29">
        <v>372.08</v>
      </c>
      <c r="M130" s="29">
        <f t="shared" si="7"/>
        <v>1200.8</v>
      </c>
      <c r="N130" s="29">
        <v>0</v>
      </c>
      <c r="O130" s="29">
        <f t="shared" si="6"/>
        <v>36793.469999999994</v>
      </c>
    </row>
    <row r="131" spans="1:15" ht="15.75" customHeight="1" x14ac:dyDescent="0.25">
      <c r="A131" s="16">
        <v>123</v>
      </c>
      <c r="B131" s="17" t="s">
        <v>553</v>
      </c>
      <c r="C131" s="17" t="s">
        <v>554</v>
      </c>
      <c r="D131" s="18" t="s">
        <v>56</v>
      </c>
      <c r="E131" s="17" t="s">
        <v>552</v>
      </c>
      <c r="F131" s="17" t="s">
        <v>546</v>
      </c>
      <c r="G131" s="17" t="s">
        <v>252</v>
      </c>
      <c r="H131" s="19">
        <v>43922</v>
      </c>
      <c r="I131" s="19">
        <v>44287</v>
      </c>
      <c r="J131" s="29">
        <v>39500</v>
      </c>
      <c r="K131" s="29">
        <f t="shared" si="4"/>
        <v>1133.6500000000001</v>
      </c>
      <c r="L131" s="29">
        <v>372.08</v>
      </c>
      <c r="M131" s="29">
        <f t="shared" si="7"/>
        <v>1200.8</v>
      </c>
      <c r="N131" s="29">
        <v>0</v>
      </c>
      <c r="O131" s="29">
        <f t="shared" si="6"/>
        <v>36793.469999999994</v>
      </c>
    </row>
    <row r="132" spans="1:15" ht="15.75" customHeight="1" x14ac:dyDescent="0.25">
      <c r="A132" s="16">
        <v>124</v>
      </c>
      <c r="B132" s="20" t="s">
        <v>2064</v>
      </c>
      <c r="C132" s="17" t="s">
        <v>2065</v>
      </c>
      <c r="D132" s="18" t="s">
        <v>55</v>
      </c>
      <c r="E132" s="20" t="s">
        <v>756</v>
      </c>
      <c r="F132" s="17" t="s">
        <v>546</v>
      </c>
      <c r="G132" s="17" t="s">
        <v>252</v>
      </c>
      <c r="H132" s="19">
        <v>44566</v>
      </c>
      <c r="I132" s="19">
        <v>44931</v>
      </c>
      <c r="J132" s="29">
        <v>30550</v>
      </c>
      <c r="K132" s="29">
        <f t="shared" si="4"/>
        <v>876.78499999999997</v>
      </c>
      <c r="L132" s="29">
        <v>373.08</v>
      </c>
      <c r="M132" s="29">
        <f t="shared" si="7"/>
        <v>928.72</v>
      </c>
      <c r="N132" s="29">
        <v>0</v>
      </c>
      <c r="O132" s="29">
        <f t="shared" si="6"/>
        <v>28371.414999999997</v>
      </c>
    </row>
    <row r="133" spans="1:15" ht="15.75" customHeight="1" x14ac:dyDescent="0.25">
      <c r="A133" s="16">
        <v>125</v>
      </c>
      <c r="B133" s="20" t="s">
        <v>2066</v>
      </c>
      <c r="C133" s="17" t="s">
        <v>2067</v>
      </c>
      <c r="D133" s="18" t="s">
        <v>55</v>
      </c>
      <c r="E133" s="20" t="s">
        <v>756</v>
      </c>
      <c r="F133" s="17" t="s">
        <v>546</v>
      </c>
      <c r="G133" s="17" t="s">
        <v>252</v>
      </c>
      <c r="H133" s="19">
        <v>44566</v>
      </c>
      <c r="I133" s="19">
        <v>44931</v>
      </c>
      <c r="J133" s="29">
        <v>30550</v>
      </c>
      <c r="K133" s="29">
        <f t="shared" si="4"/>
        <v>876.78499999999997</v>
      </c>
      <c r="L133" s="29">
        <v>374.08</v>
      </c>
      <c r="M133" s="29">
        <f t="shared" si="7"/>
        <v>928.72</v>
      </c>
      <c r="N133" s="29">
        <v>0</v>
      </c>
      <c r="O133" s="29">
        <f t="shared" si="6"/>
        <v>28370.414999999997</v>
      </c>
    </row>
    <row r="134" spans="1:15" ht="15.75" x14ac:dyDescent="0.25">
      <c r="A134" s="16">
        <v>126</v>
      </c>
      <c r="B134" s="17" t="s">
        <v>2054</v>
      </c>
      <c r="C134" s="17" t="s">
        <v>2055</v>
      </c>
      <c r="D134" s="18" t="s">
        <v>55</v>
      </c>
      <c r="E134" s="20" t="s">
        <v>756</v>
      </c>
      <c r="F134" s="17" t="s">
        <v>546</v>
      </c>
      <c r="G134" s="17" t="s">
        <v>252</v>
      </c>
      <c r="H134" s="19">
        <v>44565</v>
      </c>
      <c r="I134" s="19">
        <v>44930</v>
      </c>
      <c r="J134" s="29">
        <v>30550</v>
      </c>
      <c r="K134" s="29">
        <f t="shared" ref="K134:K197" si="8">J134*2.87%</f>
        <v>876.78499999999997</v>
      </c>
      <c r="L134" s="29"/>
      <c r="M134" s="29">
        <f t="shared" si="7"/>
        <v>928.72</v>
      </c>
      <c r="N134" s="29">
        <v>0</v>
      </c>
      <c r="O134" s="29">
        <f t="shared" ref="O134:O197" si="9">J134-K134-L134-M134-N134</f>
        <v>28744.494999999999</v>
      </c>
    </row>
    <row r="135" spans="1:15" ht="15.75" x14ac:dyDescent="0.25">
      <c r="A135" s="16">
        <v>127</v>
      </c>
      <c r="B135" s="17" t="s">
        <v>2056</v>
      </c>
      <c r="C135" s="17" t="s">
        <v>2057</v>
      </c>
      <c r="D135" s="18" t="s">
        <v>56</v>
      </c>
      <c r="E135" s="20" t="s">
        <v>557</v>
      </c>
      <c r="F135" s="17" t="s">
        <v>546</v>
      </c>
      <c r="G135" s="17" t="s">
        <v>252</v>
      </c>
      <c r="H135" s="19">
        <v>44565</v>
      </c>
      <c r="I135" s="19">
        <v>44930</v>
      </c>
      <c r="J135" s="29">
        <v>40300</v>
      </c>
      <c r="K135" s="29">
        <f t="shared" si="8"/>
        <v>1156.6099999999999</v>
      </c>
      <c r="L135" s="29">
        <v>484.99</v>
      </c>
      <c r="M135" s="29">
        <f t="shared" si="7"/>
        <v>1225.1199999999999</v>
      </c>
      <c r="N135" s="29">
        <v>0</v>
      </c>
      <c r="O135" s="29">
        <f t="shared" si="9"/>
        <v>37433.279999999999</v>
      </c>
    </row>
    <row r="136" spans="1:15" ht="15.75" x14ac:dyDescent="0.25">
      <c r="A136" s="16">
        <v>128</v>
      </c>
      <c r="B136" s="17" t="s">
        <v>2058</v>
      </c>
      <c r="C136" s="17" t="s">
        <v>2059</v>
      </c>
      <c r="D136" s="18" t="s">
        <v>56</v>
      </c>
      <c r="E136" s="20" t="s">
        <v>557</v>
      </c>
      <c r="F136" s="17" t="s">
        <v>546</v>
      </c>
      <c r="G136" s="17" t="s">
        <v>252</v>
      </c>
      <c r="H136" s="19">
        <v>44565</v>
      </c>
      <c r="I136" s="19">
        <v>44930</v>
      </c>
      <c r="J136" s="29">
        <v>40300</v>
      </c>
      <c r="K136" s="29">
        <f t="shared" si="8"/>
        <v>1156.6099999999999</v>
      </c>
      <c r="L136" s="29">
        <v>484.99</v>
      </c>
      <c r="M136" s="29">
        <f t="shared" si="7"/>
        <v>1225.1199999999999</v>
      </c>
      <c r="N136" s="29">
        <v>0</v>
      </c>
      <c r="O136" s="29">
        <f t="shared" si="9"/>
        <v>37433.279999999999</v>
      </c>
    </row>
    <row r="137" spans="1:15" ht="15.75" x14ac:dyDescent="0.25">
      <c r="A137" s="16">
        <v>129</v>
      </c>
      <c r="B137" s="17" t="s">
        <v>2060</v>
      </c>
      <c r="C137" s="17" t="s">
        <v>2061</v>
      </c>
      <c r="D137" s="18" t="s">
        <v>56</v>
      </c>
      <c r="E137" s="20" t="s">
        <v>557</v>
      </c>
      <c r="F137" s="17" t="s">
        <v>546</v>
      </c>
      <c r="G137" s="17" t="s">
        <v>252</v>
      </c>
      <c r="H137" s="19">
        <v>44565</v>
      </c>
      <c r="I137" s="19">
        <v>44930</v>
      </c>
      <c r="J137" s="29">
        <v>40300</v>
      </c>
      <c r="K137" s="29">
        <f t="shared" si="8"/>
        <v>1156.6099999999999</v>
      </c>
      <c r="L137" s="29">
        <v>484.99</v>
      </c>
      <c r="M137" s="29">
        <f t="shared" si="7"/>
        <v>1225.1199999999999</v>
      </c>
      <c r="N137" s="29">
        <v>0</v>
      </c>
      <c r="O137" s="29">
        <f t="shared" si="9"/>
        <v>37433.279999999999</v>
      </c>
    </row>
    <row r="138" spans="1:15" ht="15.75" x14ac:dyDescent="0.25">
      <c r="A138" s="16">
        <v>130</v>
      </c>
      <c r="B138" s="17" t="s">
        <v>555</v>
      </c>
      <c r="C138" s="17" t="s">
        <v>556</v>
      </c>
      <c r="D138" s="18" t="s">
        <v>56</v>
      </c>
      <c r="E138" s="17" t="s">
        <v>557</v>
      </c>
      <c r="F138" s="17" t="s">
        <v>546</v>
      </c>
      <c r="G138" s="17" t="s">
        <v>252</v>
      </c>
      <c r="H138" s="19">
        <v>44207</v>
      </c>
      <c r="I138" s="19">
        <v>44572</v>
      </c>
      <c r="J138" s="29">
        <v>40300</v>
      </c>
      <c r="K138" s="29">
        <f t="shared" si="8"/>
        <v>1156.6099999999999</v>
      </c>
      <c r="L138" s="29">
        <v>484.99</v>
      </c>
      <c r="M138" s="29">
        <f t="shared" si="7"/>
        <v>1225.1199999999999</v>
      </c>
      <c r="N138" s="29">
        <v>0</v>
      </c>
      <c r="O138" s="29">
        <f t="shared" si="9"/>
        <v>37433.279999999999</v>
      </c>
    </row>
    <row r="139" spans="1:15" ht="15.75" x14ac:dyDescent="0.25">
      <c r="A139" s="16">
        <v>131</v>
      </c>
      <c r="B139" s="17" t="s">
        <v>558</v>
      </c>
      <c r="C139" s="17" t="s">
        <v>559</v>
      </c>
      <c r="D139" s="18" t="s">
        <v>56</v>
      </c>
      <c r="E139" s="17" t="s">
        <v>557</v>
      </c>
      <c r="F139" s="17" t="s">
        <v>546</v>
      </c>
      <c r="G139" s="17" t="s">
        <v>252</v>
      </c>
      <c r="H139" s="19">
        <v>44020</v>
      </c>
      <c r="I139" s="19">
        <v>44385</v>
      </c>
      <c r="J139" s="29">
        <v>40300</v>
      </c>
      <c r="K139" s="29">
        <f t="shared" si="8"/>
        <v>1156.6099999999999</v>
      </c>
      <c r="L139" s="29">
        <v>484.99</v>
      </c>
      <c r="M139" s="29">
        <f t="shared" si="7"/>
        <v>1225.1199999999999</v>
      </c>
      <c r="N139" s="29">
        <v>0</v>
      </c>
      <c r="O139" s="29">
        <f t="shared" si="9"/>
        <v>37433.279999999999</v>
      </c>
    </row>
    <row r="140" spans="1:15" ht="15.75" x14ac:dyDescent="0.25">
      <c r="A140" s="16">
        <v>132</v>
      </c>
      <c r="B140" s="17" t="s">
        <v>560</v>
      </c>
      <c r="C140" s="17" t="s">
        <v>561</v>
      </c>
      <c r="D140" s="18" t="s">
        <v>56</v>
      </c>
      <c r="E140" s="17" t="s">
        <v>557</v>
      </c>
      <c r="F140" s="17" t="s">
        <v>546</v>
      </c>
      <c r="G140" s="17" t="s">
        <v>252</v>
      </c>
      <c r="H140" s="19">
        <v>44207</v>
      </c>
      <c r="I140" s="19">
        <v>44572</v>
      </c>
      <c r="J140" s="29">
        <v>40300</v>
      </c>
      <c r="K140" s="29">
        <f t="shared" si="8"/>
        <v>1156.6099999999999</v>
      </c>
      <c r="L140" s="29">
        <v>306.47000000000003</v>
      </c>
      <c r="M140" s="29">
        <f t="shared" si="7"/>
        <v>1225.1199999999999</v>
      </c>
      <c r="N140" s="29">
        <v>3020.12</v>
      </c>
      <c r="O140" s="29">
        <f t="shared" si="9"/>
        <v>34591.679999999993</v>
      </c>
    </row>
    <row r="141" spans="1:15" ht="15.75" x14ac:dyDescent="0.25">
      <c r="A141" s="16">
        <v>133</v>
      </c>
      <c r="B141" s="17" t="s">
        <v>562</v>
      </c>
      <c r="C141" s="17" t="s">
        <v>563</v>
      </c>
      <c r="D141" s="18" t="s">
        <v>56</v>
      </c>
      <c r="E141" s="17" t="s">
        <v>557</v>
      </c>
      <c r="F141" s="17" t="s">
        <v>546</v>
      </c>
      <c r="G141" s="17" t="s">
        <v>252</v>
      </c>
      <c r="H141" s="19">
        <v>44173</v>
      </c>
      <c r="I141" s="19">
        <v>44538</v>
      </c>
      <c r="J141" s="29">
        <v>40300</v>
      </c>
      <c r="K141" s="29">
        <f t="shared" si="8"/>
        <v>1156.6099999999999</v>
      </c>
      <c r="L141" s="29">
        <v>484.99</v>
      </c>
      <c r="M141" s="29">
        <f t="shared" si="7"/>
        <v>1225.1199999999999</v>
      </c>
      <c r="N141" s="29">
        <v>0</v>
      </c>
      <c r="O141" s="29">
        <f t="shared" si="9"/>
        <v>37433.279999999999</v>
      </c>
    </row>
    <row r="142" spans="1:15" ht="15.75" x14ac:dyDescent="0.25">
      <c r="A142" s="16">
        <v>134</v>
      </c>
      <c r="B142" s="17" t="s">
        <v>564</v>
      </c>
      <c r="C142" s="17" t="s">
        <v>565</v>
      </c>
      <c r="D142" s="18" t="s">
        <v>56</v>
      </c>
      <c r="E142" s="17" t="s">
        <v>557</v>
      </c>
      <c r="F142" s="17" t="s">
        <v>546</v>
      </c>
      <c r="G142" s="17" t="s">
        <v>252</v>
      </c>
      <c r="H142" s="19">
        <v>43922</v>
      </c>
      <c r="I142" s="19">
        <v>44287</v>
      </c>
      <c r="J142" s="29">
        <v>40300</v>
      </c>
      <c r="K142" s="29">
        <f t="shared" si="8"/>
        <v>1156.6099999999999</v>
      </c>
      <c r="L142" s="29">
        <v>484.99</v>
      </c>
      <c r="M142" s="29">
        <f t="shared" si="7"/>
        <v>1225.1199999999999</v>
      </c>
      <c r="N142" s="29">
        <v>0</v>
      </c>
      <c r="O142" s="29">
        <f t="shared" si="9"/>
        <v>37433.279999999999</v>
      </c>
    </row>
    <row r="143" spans="1:15" ht="15.75" x14ac:dyDescent="0.25">
      <c r="A143" s="16">
        <v>135</v>
      </c>
      <c r="B143" s="17" t="s">
        <v>566</v>
      </c>
      <c r="C143" s="17" t="s">
        <v>567</v>
      </c>
      <c r="D143" s="18" t="s">
        <v>56</v>
      </c>
      <c r="E143" s="17" t="s">
        <v>557</v>
      </c>
      <c r="F143" s="17" t="s">
        <v>546</v>
      </c>
      <c r="G143" s="17" t="s">
        <v>252</v>
      </c>
      <c r="H143" s="19">
        <v>43922</v>
      </c>
      <c r="I143" s="19">
        <v>44287</v>
      </c>
      <c r="J143" s="29">
        <v>40300</v>
      </c>
      <c r="K143" s="29">
        <f t="shared" si="8"/>
        <v>1156.6099999999999</v>
      </c>
      <c r="L143" s="29">
        <v>484.99</v>
      </c>
      <c r="M143" s="29">
        <f t="shared" si="7"/>
        <v>1225.1199999999999</v>
      </c>
      <c r="N143" s="29">
        <v>0</v>
      </c>
      <c r="O143" s="29">
        <f t="shared" si="9"/>
        <v>37433.279999999999</v>
      </c>
    </row>
    <row r="144" spans="1:15" ht="15.75" x14ac:dyDescent="0.25">
      <c r="A144" s="16">
        <v>136</v>
      </c>
      <c r="B144" s="17" t="s">
        <v>568</v>
      </c>
      <c r="C144" s="17" t="s">
        <v>569</v>
      </c>
      <c r="D144" s="18" t="s">
        <v>56</v>
      </c>
      <c r="E144" s="17" t="s">
        <v>557</v>
      </c>
      <c r="F144" s="17" t="s">
        <v>546</v>
      </c>
      <c r="G144" s="17" t="s">
        <v>252</v>
      </c>
      <c r="H144" s="19">
        <v>44076</v>
      </c>
      <c r="I144" s="19">
        <v>44441</v>
      </c>
      <c r="J144" s="29">
        <v>40300</v>
      </c>
      <c r="K144" s="29">
        <f t="shared" si="8"/>
        <v>1156.6099999999999</v>
      </c>
      <c r="L144" s="29">
        <v>484.99</v>
      </c>
      <c r="M144" s="29">
        <f t="shared" si="7"/>
        <v>1225.1199999999999</v>
      </c>
      <c r="N144" s="29">
        <v>0</v>
      </c>
      <c r="O144" s="29">
        <f t="shared" si="9"/>
        <v>37433.279999999999</v>
      </c>
    </row>
    <row r="145" spans="1:15" ht="15.75" x14ac:dyDescent="0.25">
      <c r="A145" s="16">
        <v>137</v>
      </c>
      <c r="B145" s="17" t="s">
        <v>570</v>
      </c>
      <c r="C145" s="17" t="s">
        <v>571</v>
      </c>
      <c r="D145" s="18" t="s">
        <v>56</v>
      </c>
      <c r="E145" s="17" t="s">
        <v>557</v>
      </c>
      <c r="F145" s="17" t="s">
        <v>546</v>
      </c>
      <c r="G145" s="17" t="s">
        <v>252</v>
      </c>
      <c r="H145" s="19">
        <v>43922</v>
      </c>
      <c r="I145" s="19">
        <v>44287</v>
      </c>
      <c r="J145" s="29">
        <v>40300</v>
      </c>
      <c r="K145" s="29">
        <f t="shared" si="8"/>
        <v>1156.6099999999999</v>
      </c>
      <c r="L145" s="29">
        <v>484.99</v>
      </c>
      <c r="M145" s="29">
        <f t="shared" si="7"/>
        <v>1225.1199999999999</v>
      </c>
      <c r="N145" s="29">
        <v>0</v>
      </c>
      <c r="O145" s="29">
        <f t="shared" si="9"/>
        <v>37433.279999999999</v>
      </c>
    </row>
    <row r="146" spans="1:15" ht="15.75" x14ac:dyDescent="0.25">
      <c r="A146" s="16">
        <v>138</v>
      </c>
      <c r="B146" s="17" t="s">
        <v>572</v>
      </c>
      <c r="C146" s="17" t="s">
        <v>573</v>
      </c>
      <c r="D146" s="18" t="s">
        <v>56</v>
      </c>
      <c r="E146" s="17" t="s">
        <v>574</v>
      </c>
      <c r="F146" s="17" t="s">
        <v>546</v>
      </c>
      <c r="G146" s="17" t="s">
        <v>252</v>
      </c>
      <c r="H146" s="19">
        <v>43922</v>
      </c>
      <c r="I146" s="19">
        <v>44287</v>
      </c>
      <c r="J146" s="29">
        <v>39500</v>
      </c>
      <c r="K146" s="29">
        <f t="shared" si="8"/>
        <v>1133.6500000000001</v>
      </c>
      <c r="L146" s="29">
        <v>372.08</v>
      </c>
      <c r="M146" s="29">
        <f t="shared" si="7"/>
        <v>1200.8</v>
      </c>
      <c r="N146" s="29">
        <v>1160</v>
      </c>
      <c r="O146" s="29">
        <f t="shared" si="9"/>
        <v>35633.469999999994</v>
      </c>
    </row>
    <row r="147" spans="1:15" ht="15.75" x14ac:dyDescent="0.25">
      <c r="A147" s="16">
        <v>139</v>
      </c>
      <c r="B147" s="17" t="s">
        <v>575</v>
      </c>
      <c r="C147" s="17" t="s">
        <v>576</v>
      </c>
      <c r="D147" s="18" t="s">
        <v>56</v>
      </c>
      <c r="E147" s="17" t="s">
        <v>557</v>
      </c>
      <c r="F147" s="17" t="s">
        <v>546</v>
      </c>
      <c r="G147" s="17" t="s">
        <v>252</v>
      </c>
      <c r="H147" s="19">
        <v>43922</v>
      </c>
      <c r="I147" s="19">
        <v>44287</v>
      </c>
      <c r="J147" s="30">
        <v>12090</v>
      </c>
      <c r="K147" s="29">
        <f t="shared" si="8"/>
        <v>346.983</v>
      </c>
      <c r="L147" s="29">
        <v>484.99</v>
      </c>
      <c r="M147" s="29">
        <f t="shared" si="7"/>
        <v>367.536</v>
      </c>
      <c r="N147" s="29">
        <v>0</v>
      </c>
      <c r="O147" s="29">
        <f t="shared" si="9"/>
        <v>10890.491</v>
      </c>
    </row>
    <row r="148" spans="1:15" ht="15.75" x14ac:dyDescent="0.25">
      <c r="A148" s="16">
        <v>140</v>
      </c>
      <c r="B148" s="17" t="s">
        <v>577</v>
      </c>
      <c r="C148" s="17" t="s">
        <v>578</v>
      </c>
      <c r="D148" s="18" t="s">
        <v>56</v>
      </c>
      <c r="E148" s="17" t="s">
        <v>579</v>
      </c>
      <c r="F148" s="17" t="s">
        <v>546</v>
      </c>
      <c r="G148" s="17" t="s">
        <v>252</v>
      </c>
      <c r="H148" s="19">
        <v>43922</v>
      </c>
      <c r="I148" s="19">
        <v>44287</v>
      </c>
      <c r="J148" s="29">
        <v>39500</v>
      </c>
      <c r="K148" s="29">
        <f t="shared" si="8"/>
        <v>1133.6500000000001</v>
      </c>
      <c r="L148" s="29">
        <v>372.08</v>
      </c>
      <c r="M148" s="29">
        <f t="shared" si="7"/>
        <v>1200.8</v>
      </c>
      <c r="N148" s="29">
        <v>0</v>
      </c>
      <c r="O148" s="29">
        <f t="shared" si="9"/>
        <v>36793.469999999994</v>
      </c>
    </row>
    <row r="149" spans="1:15" ht="15.75" x14ac:dyDescent="0.25">
      <c r="A149" s="16">
        <v>141</v>
      </c>
      <c r="B149" s="17" t="s">
        <v>386</v>
      </c>
      <c r="C149" s="17" t="s">
        <v>580</v>
      </c>
      <c r="D149" s="18" t="s">
        <v>56</v>
      </c>
      <c r="E149" s="17" t="s">
        <v>581</v>
      </c>
      <c r="F149" s="17" t="s">
        <v>546</v>
      </c>
      <c r="G149" s="17" t="s">
        <v>252</v>
      </c>
      <c r="H149" s="19">
        <v>44137</v>
      </c>
      <c r="I149" s="19">
        <v>44502</v>
      </c>
      <c r="J149" s="29">
        <v>60000</v>
      </c>
      <c r="K149" s="29">
        <f t="shared" si="8"/>
        <v>1722</v>
      </c>
      <c r="L149" s="29">
        <v>3486.65</v>
      </c>
      <c r="M149" s="29">
        <f t="shared" si="7"/>
        <v>1824</v>
      </c>
      <c r="N149" s="29">
        <v>0</v>
      </c>
      <c r="O149" s="29">
        <f t="shared" si="9"/>
        <v>52967.35</v>
      </c>
    </row>
    <row r="150" spans="1:15" ht="15.75" x14ac:dyDescent="0.25">
      <c r="A150" s="16">
        <v>142</v>
      </c>
      <c r="B150" s="17" t="s">
        <v>582</v>
      </c>
      <c r="C150" s="17" t="s">
        <v>583</v>
      </c>
      <c r="D150" s="18" t="s">
        <v>56</v>
      </c>
      <c r="E150" s="17" t="s">
        <v>557</v>
      </c>
      <c r="F150" s="17" t="s">
        <v>546</v>
      </c>
      <c r="G150" s="17" t="s">
        <v>252</v>
      </c>
      <c r="H150" s="19">
        <v>43922</v>
      </c>
      <c r="I150" s="19">
        <v>44287</v>
      </c>
      <c r="J150" s="29">
        <v>40300</v>
      </c>
      <c r="K150" s="29">
        <f t="shared" si="8"/>
        <v>1156.6099999999999</v>
      </c>
      <c r="L150" s="29">
        <v>306.47000000000003</v>
      </c>
      <c r="M150" s="29">
        <f t="shared" si="7"/>
        <v>1225.1199999999999</v>
      </c>
      <c r="N150" s="29">
        <v>1350.12</v>
      </c>
      <c r="O150" s="29">
        <f t="shared" si="9"/>
        <v>36261.679999999993</v>
      </c>
    </row>
    <row r="151" spans="1:15" ht="15.75" x14ac:dyDescent="0.25">
      <c r="A151" s="16">
        <v>143</v>
      </c>
      <c r="B151" s="17" t="s">
        <v>584</v>
      </c>
      <c r="C151" s="17" t="s">
        <v>585</v>
      </c>
      <c r="D151" s="18" t="s">
        <v>56</v>
      </c>
      <c r="E151" s="17" t="s">
        <v>552</v>
      </c>
      <c r="F151" s="17" t="s">
        <v>546</v>
      </c>
      <c r="G151" s="17" t="s">
        <v>252</v>
      </c>
      <c r="H151" s="19">
        <v>44145</v>
      </c>
      <c r="I151" s="19">
        <v>44510</v>
      </c>
      <c r="J151" s="29">
        <v>47395.98</v>
      </c>
      <c r="K151" s="29">
        <f t="shared" si="8"/>
        <v>1360.2646260000001</v>
      </c>
      <c r="L151" s="29">
        <v>1486.48</v>
      </c>
      <c r="M151" s="29">
        <f t="shared" si="7"/>
        <v>1440.837792</v>
      </c>
      <c r="N151" s="29">
        <v>0</v>
      </c>
      <c r="O151" s="29">
        <f t="shared" si="9"/>
        <v>43108.397582000005</v>
      </c>
    </row>
    <row r="152" spans="1:15" ht="15.75" x14ac:dyDescent="0.25">
      <c r="A152" s="16">
        <v>144</v>
      </c>
      <c r="B152" s="17" t="s">
        <v>586</v>
      </c>
      <c r="C152" s="17" t="s">
        <v>587</v>
      </c>
      <c r="D152" s="18" t="s">
        <v>56</v>
      </c>
      <c r="E152" s="17" t="s">
        <v>557</v>
      </c>
      <c r="F152" s="17" t="s">
        <v>546</v>
      </c>
      <c r="G152" s="17" t="s">
        <v>252</v>
      </c>
      <c r="H152" s="19">
        <v>43922</v>
      </c>
      <c r="I152" s="19">
        <v>44287</v>
      </c>
      <c r="J152" s="29">
        <v>40300</v>
      </c>
      <c r="K152" s="29">
        <f t="shared" si="8"/>
        <v>1156.6099999999999</v>
      </c>
      <c r="L152" s="29">
        <v>484.99</v>
      </c>
      <c r="M152" s="29">
        <f t="shared" si="7"/>
        <v>1225.1199999999999</v>
      </c>
      <c r="N152" s="29">
        <v>0</v>
      </c>
      <c r="O152" s="29">
        <f t="shared" si="9"/>
        <v>37433.279999999999</v>
      </c>
    </row>
    <row r="153" spans="1:15" ht="15.75" x14ac:dyDescent="0.25">
      <c r="A153" s="16">
        <v>145</v>
      </c>
      <c r="B153" s="17" t="s">
        <v>588</v>
      </c>
      <c r="C153" s="17" t="s">
        <v>589</v>
      </c>
      <c r="D153" s="18" t="s">
        <v>56</v>
      </c>
      <c r="E153" s="17" t="s">
        <v>557</v>
      </c>
      <c r="F153" s="17" t="s">
        <v>546</v>
      </c>
      <c r="G153" s="17" t="s">
        <v>252</v>
      </c>
      <c r="H153" s="19">
        <v>43922</v>
      </c>
      <c r="I153" s="19">
        <v>44287</v>
      </c>
      <c r="J153" s="29">
        <v>40300</v>
      </c>
      <c r="K153" s="29">
        <f t="shared" si="8"/>
        <v>1156.6099999999999</v>
      </c>
      <c r="L153" s="29">
        <v>484.99</v>
      </c>
      <c r="M153" s="29">
        <f t="shared" si="7"/>
        <v>1225.1199999999999</v>
      </c>
      <c r="N153" s="29">
        <v>0</v>
      </c>
      <c r="O153" s="29">
        <f t="shared" si="9"/>
        <v>37433.279999999999</v>
      </c>
    </row>
    <row r="154" spans="1:15" ht="15.75" x14ac:dyDescent="0.25">
      <c r="A154" s="16">
        <v>146</v>
      </c>
      <c r="B154" s="17" t="s">
        <v>590</v>
      </c>
      <c r="C154" s="17" t="s">
        <v>591</v>
      </c>
      <c r="D154" s="18" t="s">
        <v>56</v>
      </c>
      <c r="E154" s="17" t="s">
        <v>592</v>
      </c>
      <c r="F154" s="17" t="s">
        <v>546</v>
      </c>
      <c r="G154" s="17" t="s">
        <v>252</v>
      </c>
      <c r="H154" s="19">
        <v>43922</v>
      </c>
      <c r="I154" s="19">
        <v>44287</v>
      </c>
      <c r="J154" s="29">
        <v>40300</v>
      </c>
      <c r="K154" s="29">
        <f t="shared" si="8"/>
        <v>1156.6099999999999</v>
      </c>
      <c r="L154" s="29">
        <v>484.99</v>
      </c>
      <c r="M154" s="29">
        <f t="shared" si="7"/>
        <v>1225.1199999999999</v>
      </c>
      <c r="N154" s="29">
        <v>0</v>
      </c>
      <c r="O154" s="29">
        <f t="shared" si="9"/>
        <v>37433.279999999999</v>
      </c>
    </row>
    <row r="155" spans="1:15" ht="15.75" x14ac:dyDescent="0.25">
      <c r="A155" s="16">
        <v>147</v>
      </c>
      <c r="B155" s="17" t="s">
        <v>593</v>
      </c>
      <c r="C155" s="17" t="s">
        <v>594</v>
      </c>
      <c r="D155" s="18" t="s">
        <v>56</v>
      </c>
      <c r="E155" s="17" t="s">
        <v>557</v>
      </c>
      <c r="F155" s="17" t="s">
        <v>546</v>
      </c>
      <c r="G155" s="17" t="s">
        <v>252</v>
      </c>
      <c r="H155" s="19">
        <v>43922</v>
      </c>
      <c r="I155" s="19">
        <v>44287</v>
      </c>
      <c r="J155" s="29">
        <v>40300</v>
      </c>
      <c r="K155" s="29">
        <f t="shared" si="8"/>
        <v>1156.6099999999999</v>
      </c>
      <c r="L155" s="29">
        <v>484.99</v>
      </c>
      <c r="M155" s="29">
        <f t="shared" si="7"/>
        <v>1225.1199999999999</v>
      </c>
      <c r="N155" s="29">
        <v>0</v>
      </c>
      <c r="O155" s="29">
        <f t="shared" si="9"/>
        <v>37433.279999999999</v>
      </c>
    </row>
    <row r="156" spans="1:15" ht="15.75" x14ac:dyDescent="0.25">
      <c r="A156" s="16">
        <v>148</v>
      </c>
      <c r="B156" s="17" t="s">
        <v>595</v>
      </c>
      <c r="C156" s="17" t="s">
        <v>596</v>
      </c>
      <c r="D156" s="18" t="s">
        <v>56</v>
      </c>
      <c r="E156" s="17" t="s">
        <v>557</v>
      </c>
      <c r="F156" s="17" t="s">
        <v>546</v>
      </c>
      <c r="G156" s="17" t="s">
        <v>252</v>
      </c>
      <c r="H156" s="19">
        <v>43922</v>
      </c>
      <c r="I156" s="19">
        <v>44287</v>
      </c>
      <c r="J156" s="29">
        <v>40300</v>
      </c>
      <c r="K156" s="29">
        <f t="shared" si="8"/>
        <v>1156.6099999999999</v>
      </c>
      <c r="L156" s="29">
        <v>306.47000000000003</v>
      </c>
      <c r="M156" s="29">
        <f t="shared" si="7"/>
        <v>1225.1199999999999</v>
      </c>
      <c r="N156" s="29">
        <v>1350.12</v>
      </c>
      <c r="O156" s="29">
        <f t="shared" si="9"/>
        <v>36261.679999999993</v>
      </c>
    </row>
    <row r="157" spans="1:15" ht="15.75" x14ac:dyDescent="0.25">
      <c r="A157" s="16">
        <v>149</v>
      </c>
      <c r="B157" s="17" t="s">
        <v>597</v>
      </c>
      <c r="C157" s="17" t="s">
        <v>598</v>
      </c>
      <c r="D157" s="18" t="s">
        <v>56</v>
      </c>
      <c r="E157" s="17" t="s">
        <v>557</v>
      </c>
      <c r="F157" s="17" t="s">
        <v>546</v>
      </c>
      <c r="G157" s="17" t="s">
        <v>252</v>
      </c>
      <c r="H157" s="19">
        <v>43922</v>
      </c>
      <c r="I157" s="19">
        <v>44287</v>
      </c>
      <c r="J157" s="29">
        <v>40300</v>
      </c>
      <c r="K157" s="29">
        <f t="shared" si="8"/>
        <v>1156.6099999999999</v>
      </c>
      <c r="L157" s="29">
        <v>484.99</v>
      </c>
      <c r="M157" s="29">
        <f t="shared" si="7"/>
        <v>1225.1199999999999</v>
      </c>
      <c r="N157" s="29">
        <v>0</v>
      </c>
      <c r="O157" s="29">
        <f t="shared" si="9"/>
        <v>37433.279999999999</v>
      </c>
    </row>
    <row r="158" spans="1:15" ht="15.75" x14ac:dyDescent="0.25">
      <c r="A158" s="16">
        <v>150</v>
      </c>
      <c r="B158" s="17" t="s">
        <v>599</v>
      </c>
      <c r="C158" s="17" t="s">
        <v>600</v>
      </c>
      <c r="D158" s="18" t="s">
        <v>56</v>
      </c>
      <c r="E158" s="17" t="s">
        <v>552</v>
      </c>
      <c r="F158" s="17" t="s">
        <v>546</v>
      </c>
      <c r="G158" s="17" t="s">
        <v>252</v>
      </c>
      <c r="H158" s="19">
        <v>44058</v>
      </c>
      <c r="I158" s="19">
        <v>44423</v>
      </c>
      <c r="J158" s="29">
        <v>39500</v>
      </c>
      <c r="K158" s="29">
        <f t="shared" si="8"/>
        <v>1133.6500000000001</v>
      </c>
      <c r="L158" s="29">
        <v>372.08</v>
      </c>
      <c r="M158" s="29">
        <f t="shared" si="7"/>
        <v>1200.8</v>
      </c>
      <c r="N158" s="29">
        <v>0</v>
      </c>
      <c r="O158" s="29">
        <f t="shared" si="9"/>
        <v>36793.469999999994</v>
      </c>
    </row>
    <row r="159" spans="1:15" ht="15.75" x14ac:dyDescent="0.25">
      <c r="A159" s="16">
        <v>151</v>
      </c>
      <c r="B159" s="17" t="s">
        <v>601</v>
      </c>
      <c r="C159" s="17" t="s">
        <v>602</v>
      </c>
      <c r="D159" s="18" t="s">
        <v>56</v>
      </c>
      <c r="E159" s="17" t="s">
        <v>552</v>
      </c>
      <c r="F159" s="17" t="s">
        <v>546</v>
      </c>
      <c r="G159" s="17" t="s">
        <v>252</v>
      </c>
      <c r="H159" s="19">
        <v>43922</v>
      </c>
      <c r="I159" s="19">
        <v>44287</v>
      </c>
      <c r="J159" s="29">
        <v>39500</v>
      </c>
      <c r="K159" s="29">
        <f t="shared" si="8"/>
        <v>1133.6500000000001</v>
      </c>
      <c r="L159" s="29">
        <v>372.08</v>
      </c>
      <c r="M159" s="29">
        <f t="shared" ref="M159:M222" si="10">J159*0.0304</f>
        <v>1200.8</v>
      </c>
      <c r="N159" s="29">
        <v>0</v>
      </c>
      <c r="O159" s="29">
        <f t="shared" si="9"/>
        <v>36793.469999999994</v>
      </c>
    </row>
    <row r="160" spans="1:15" ht="15.75" x14ac:dyDescent="0.25">
      <c r="A160" s="16">
        <v>152</v>
      </c>
      <c r="B160" s="17" t="s">
        <v>603</v>
      </c>
      <c r="C160" s="17" t="s">
        <v>604</v>
      </c>
      <c r="D160" s="18" t="s">
        <v>56</v>
      </c>
      <c r="E160" s="17" t="s">
        <v>557</v>
      </c>
      <c r="F160" s="17" t="s">
        <v>546</v>
      </c>
      <c r="G160" s="17" t="s">
        <v>252</v>
      </c>
      <c r="H160" s="19">
        <v>43922</v>
      </c>
      <c r="I160" s="19">
        <v>44287</v>
      </c>
      <c r="J160" s="29">
        <v>40300</v>
      </c>
      <c r="K160" s="29">
        <f t="shared" si="8"/>
        <v>1156.6099999999999</v>
      </c>
      <c r="L160" s="29">
        <v>306.47000000000003</v>
      </c>
      <c r="M160" s="29">
        <f t="shared" si="10"/>
        <v>1225.1199999999999</v>
      </c>
      <c r="N160" s="29">
        <v>1350.12</v>
      </c>
      <c r="O160" s="29">
        <f t="shared" si="9"/>
        <v>36261.679999999993</v>
      </c>
    </row>
    <row r="161" spans="1:15" ht="15.75" x14ac:dyDescent="0.25">
      <c r="A161" s="16">
        <v>153</v>
      </c>
      <c r="B161" s="17" t="s">
        <v>575</v>
      </c>
      <c r="C161" s="17" t="s">
        <v>605</v>
      </c>
      <c r="D161" s="18" t="s">
        <v>56</v>
      </c>
      <c r="E161" s="17" t="s">
        <v>557</v>
      </c>
      <c r="F161" s="17" t="s">
        <v>546</v>
      </c>
      <c r="G161" s="17" t="s">
        <v>252</v>
      </c>
      <c r="H161" s="19">
        <v>44120</v>
      </c>
      <c r="I161" s="19">
        <v>44850</v>
      </c>
      <c r="J161" s="29">
        <v>40300</v>
      </c>
      <c r="K161" s="29">
        <f t="shared" si="8"/>
        <v>1156.6099999999999</v>
      </c>
      <c r="L161" s="29">
        <v>484.99</v>
      </c>
      <c r="M161" s="29">
        <f t="shared" si="10"/>
        <v>1225.1199999999999</v>
      </c>
      <c r="N161" s="29">
        <v>0</v>
      </c>
      <c r="O161" s="29">
        <f t="shared" si="9"/>
        <v>37433.279999999999</v>
      </c>
    </row>
    <row r="162" spans="1:15" ht="15.75" x14ac:dyDescent="0.25">
      <c r="A162" s="16">
        <v>154</v>
      </c>
      <c r="B162" s="17" t="s">
        <v>606</v>
      </c>
      <c r="C162" s="17" t="s">
        <v>607</v>
      </c>
      <c r="D162" s="18" t="s">
        <v>56</v>
      </c>
      <c r="E162" s="17" t="s">
        <v>557</v>
      </c>
      <c r="F162" s="17" t="s">
        <v>546</v>
      </c>
      <c r="G162" s="17" t="s">
        <v>252</v>
      </c>
      <c r="H162" s="19">
        <v>43922</v>
      </c>
      <c r="I162" s="19">
        <v>44287</v>
      </c>
      <c r="J162" s="29">
        <v>40300</v>
      </c>
      <c r="K162" s="29">
        <f t="shared" si="8"/>
        <v>1156.6099999999999</v>
      </c>
      <c r="L162" s="29">
        <v>484.99</v>
      </c>
      <c r="M162" s="29">
        <f t="shared" si="10"/>
        <v>1225.1199999999999</v>
      </c>
      <c r="N162" s="29">
        <v>0</v>
      </c>
      <c r="O162" s="29">
        <f t="shared" si="9"/>
        <v>37433.279999999999</v>
      </c>
    </row>
    <row r="163" spans="1:15" ht="15.75" x14ac:dyDescent="0.25">
      <c r="A163" s="16">
        <v>155</v>
      </c>
      <c r="B163" s="17" t="s">
        <v>608</v>
      </c>
      <c r="C163" s="17" t="s">
        <v>609</v>
      </c>
      <c r="D163" s="18" t="s">
        <v>56</v>
      </c>
      <c r="E163" s="17" t="s">
        <v>557</v>
      </c>
      <c r="F163" s="17" t="s">
        <v>546</v>
      </c>
      <c r="G163" s="17" t="s">
        <v>252</v>
      </c>
      <c r="H163" s="19">
        <v>44105</v>
      </c>
      <c r="I163" s="19">
        <v>44470</v>
      </c>
      <c r="J163" s="29">
        <v>40300</v>
      </c>
      <c r="K163" s="29">
        <f t="shared" si="8"/>
        <v>1156.6099999999999</v>
      </c>
      <c r="L163" s="29">
        <v>484.99</v>
      </c>
      <c r="M163" s="29">
        <f t="shared" si="10"/>
        <v>1225.1199999999999</v>
      </c>
      <c r="N163" s="29">
        <v>0</v>
      </c>
      <c r="O163" s="29">
        <f t="shared" si="9"/>
        <v>37433.279999999999</v>
      </c>
    </row>
    <row r="164" spans="1:15" ht="15.75" x14ac:dyDescent="0.25">
      <c r="A164" s="16">
        <v>156</v>
      </c>
      <c r="B164" s="17" t="s">
        <v>610</v>
      </c>
      <c r="C164" s="17" t="s">
        <v>611</v>
      </c>
      <c r="D164" s="18" t="s">
        <v>56</v>
      </c>
      <c r="E164" s="17" t="s">
        <v>557</v>
      </c>
      <c r="F164" s="17" t="s">
        <v>546</v>
      </c>
      <c r="G164" s="17" t="s">
        <v>252</v>
      </c>
      <c r="H164" s="19">
        <v>43922</v>
      </c>
      <c r="I164" s="19">
        <v>44287</v>
      </c>
      <c r="J164" s="29">
        <v>40300</v>
      </c>
      <c r="K164" s="29">
        <f t="shared" si="8"/>
        <v>1156.6099999999999</v>
      </c>
      <c r="L164" s="29">
        <v>484.99</v>
      </c>
      <c r="M164" s="29">
        <f t="shared" si="10"/>
        <v>1225.1199999999999</v>
      </c>
      <c r="N164" s="29">
        <v>0</v>
      </c>
      <c r="O164" s="29">
        <f t="shared" si="9"/>
        <v>37433.279999999999</v>
      </c>
    </row>
    <row r="165" spans="1:15" ht="15.75" x14ac:dyDescent="0.25">
      <c r="A165" s="16">
        <v>157</v>
      </c>
      <c r="B165" s="17" t="s">
        <v>612</v>
      </c>
      <c r="C165" s="17" t="s">
        <v>613</v>
      </c>
      <c r="D165" s="18" t="s">
        <v>56</v>
      </c>
      <c r="E165" s="17" t="s">
        <v>557</v>
      </c>
      <c r="F165" s="17" t="s">
        <v>546</v>
      </c>
      <c r="G165" s="17" t="s">
        <v>252</v>
      </c>
      <c r="H165" s="19">
        <v>44045</v>
      </c>
      <c r="I165" s="19">
        <v>44410</v>
      </c>
      <c r="J165" s="29">
        <v>40300</v>
      </c>
      <c r="K165" s="29">
        <f t="shared" si="8"/>
        <v>1156.6099999999999</v>
      </c>
      <c r="L165" s="29">
        <v>484.99</v>
      </c>
      <c r="M165" s="29">
        <f t="shared" si="10"/>
        <v>1225.1199999999999</v>
      </c>
      <c r="N165" s="29">
        <v>0</v>
      </c>
      <c r="O165" s="29">
        <f t="shared" si="9"/>
        <v>37433.279999999999</v>
      </c>
    </row>
    <row r="166" spans="1:15" ht="15.75" x14ac:dyDescent="0.25">
      <c r="A166" s="16">
        <v>158</v>
      </c>
      <c r="B166" s="17" t="s">
        <v>614</v>
      </c>
      <c r="C166" s="17" t="s">
        <v>615</v>
      </c>
      <c r="D166" s="18" t="s">
        <v>55</v>
      </c>
      <c r="E166" s="17" t="s">
        <v>557</v>
      </c>
      <c r="F166" s="17" t="s">
        <v>546</v>
      </c>
      <c r="G166" s="17" t="s">
        <v>252</v>
      </c>
      <c r="H166" s="19">
        <v>43922</v>
      </c>
      <c r="I166" s="19">
        <v>44287</v>
      </c>
      <c r="J166" s="29">
        <v>40300</v>
      </c>
      <c r="K166" s="29">
        <f t="shared" si="8"/>
        <v>1156.6099999999999</v>
      </c>
      <c r="L166" s="29">
        <v>484.99</v>
      </c>
      <c r="M166" s="29">
        <f t="shared" si="10"/>
        <v>1225.1199999999999</v>
      </c>
      <c r="N166" s="29">
        <v>0</v>
      </c>
      <c r="O166" s="29">
        <f t="shared" si="9"/>
        <v>37433.279999999999</v>
      </c>
    </row>
    <row r="167" spans="1:15" ht="15.75" x14ac:dyDescent="0.25">
      <c r="A167" s="16">
        <v>159</v>
      </c>
      <c r="B167" s="17" t="s">
        <v>616</v>
      </c>
      <c r="C167" s="17" t="s">
        <v>617</v>
      </c>
      <c r="D167" s="18" t="s">
        <v>56</v>
      </c>
      <c r="E167" s="17" t="s">
        <v>557</v>
      </c>
      <c r="F167" s="17" t="s">
        <v>546</v>
      </c>
      <c r="G167" s="17" t="s">
        <v>252</v>
      </c>
      <c r="H167" s="19">
        <v>44078</v>
      </c>
      <c r="I167" s="19">
        <v>44443</v>
      </c>
      <c r="J167" s="29">
        <v>40300</v>
      </c>
      <c r="K167" s="29">
        <f t="shared" si="8"/>
        <v>1156.6099999999999</v>
      </c>
      <c r="L167" s="29">
        <v>484.99</v>
      </c>
      <c r="M167" s="29">
        <f t="shared" si="10"/>
        <v>1225.1199999999999</v>
      </c>
      <c r="N167" s="29">
        <v>0</v>
      </c>
      <c r="O167" s="29">
        <f t="shared" si="9"/>
        <v>37433.279999999999</v>
      </c>
    </row>
    <row r="168" spans="1:15" ht="15.75" x14ac:dyDescent="0.25">
      <c r="A168" s="16">
        <v>160</v>
      </c>
      <c r="B168" s="17" t="s">
        <v>618</v>
      </c>
      <c r="C168" s="17" t="s">
        <v>619</v>
      </c>
      <c r="D168" s="18" t="s">
        <v>56</v>
      </c>
      <c r="E168" s="17" t="s">
        <v>557</v>
      </c>
      <c r="F168" s="17" t="s">
        <v>546</v>
      </c>
      <c r="G168" s="17" t="s">
        <v>252</v>
      </c>
      <c r="H168" s="19">
        <v>43985</v>
      </c>
      <c r="I168" s="19">
        <v>44350</v>
      </c>
      <c r="J168" s="29">
        <v>40300</v>
      </c>
      <c r="K168" s="29">
        <f t="shared" si="8"/>
        <v>1156.6099999999999</v>
      </c>
      <c r="L168" s="29">
        <v>484.99</v>
      </c>
      <c r="M168" s="29">
        <f t="shared" si="10"/>
        <v>1225.1199999999999</v>
      </c>
      <c r="N168" s="29">
        <v>0</v>
      </c>
      <c r="O168" s="29">
        <f t="shared" si="9"/>
        <v>37433.279999999999</v>
      </c>
    </row>
    <row r="169" spans="1:15" ht="15.75" x14ac:dyDescent="0.25">
      <c r="A169" s="16">
        <v>161</v>
      </c>
      <c r="B169" s="17" t="s">
        <v>620</v>
      </c>
      <c r="C169" s="17" t="s">
        <v>621</v>
      </c>
      <c r="D169" s="18" t="s">
        <v>56</v>
      </c>
      <c r="E169" s="17" t="s">
        <v>557</v>
      </c>
      <c r="F169" s="17" t="s">
        <v>546</v>
      </c>
      <c r="G169" s="17" t="s">
        <v>252</v>
      </c>
      <c r="H169" s="19">
        <v>43922</v>
      </c>
      <c r="I169" s="19">
        <v>44287</v>
      </c>
      <c r="J169" s="29">
        <v>40300</v>
      </c>
      <c r="K169" s="29">
        <f t="shared" si="8"/>
        <v>1156.6099999999999</v>
      </c>
      <c r="L169" s="29">
        <v>484.99</v>
      </c>
      <c r="M169" s="29">
        <f t="shared" si="10"/>
        <v>1225.1199999999999</v>
      </c>
      <c r="N169" s="29">
        <v>0</v>
      </c>
      <c r="O169" s="29">
        <f t="shared" si="9"/>
        <v>37433.279999999999</v>
      </c>
    </row>
    <row r="170" spans="1:15" ht="15.75" x14ac:dyDescent="0.25">
      <c r="A170" s="16">
        <v>162</v>
      </c>
      <c r="B170" s="17" t="s">
        <v>622</v>
      </c>
      <c r="C170" s="17" t="s">
        <v>623</v>
      </c>
      <c r="D170" s="18" t="s">
        <v>56</v>
      </c>
      <c r="E170" s="17" t="s">
        <v>557</v>
      </c>
      <c r="F170" s="17" t="s">
        <v>546</v>
      </c>
      <c r="G170" s="17" t="s">
        <v>252</v>
      </c>
      <c r="H170" s="19">
        <v>43960</v>
      </c>
      <c r="I170" s="19">
        <v>44325</v>
      </c>
      <c r="J170" s="29">
        <v>40300</v>
      </c>
      <c r="K170" s="29">
        <f t="shared" si="8"/>
        <v>1156.6099999999999</v>
      </c>
      <c r="L170" s="29">
        <v>484.99</v>
      </c>
      <c r="M170" s="29">
        <f t="shared" si="10"/>
        <v>1225.1199999999999</v>
      </c>
      <c r="N170" s="29">
        <v>0</v>
      </c>
      <c r="O170" s="29">
        <f t="shared" si="9"/>
        <v>37433.279999999999</v>
      </c>
    </row>
    <row r="171" spans="1:15" ht="15.75" x14ac:dyDescent="0.25">
      <c r="A171" s="16">
        <v>163</v>
      </c>
      <c r="B171" s="17" t="s">
        <v>624</v>
      </c>
      <c r="C171" s="17" t="s">
        <v>625</v>
      </c>
      <c r="D171" s="18" t="s">
        <v>56</v>
      </c>
      <c r="E171" s="17" t="s">
        <v>557</v>
      </c>
      <c r="F171" s="17" t="s">
        <v>546</v>
      </c>
      <c r="G171" s="17" t="s">
        <v>252</v>
      </c>
      <c r="H171" s="19">
        <v>44233</v>
      </c>
      <c r="I171" s="19">
        <v>44598</v>
      </c>
      <c r="J171" s="29">
        <v>40300</v>
      </c>
      <c r="K171" s="29">
        <f t="shared" si="8"/>
        <v>1156.6099999999999</v>
      </c>
      <c r="L171" s="29">
        <v>484.99</v>
      </c>
      <c r="M171" s="29">
        <f t="shared" si="10"/>
        <v>1225.1199999999999</v>
      </c>
      <c r="N171" s="29">
        <v>0</v>
      </c>
      <c r="O171" s="29">
        <f t="shared" si="9"/>
        <v>37433.279999999999</v>
      </c>
    </row>
    <row r="172" spans="1:15" ht="15.75" x14ac:dyDescent="0.25">
      <c r="A172" s="16">
        <v>164</v>
      </c>
      <c r="B172" s="17" t="s">
        <v>626</v>
      </c>
      <c r="C172" s="17" t="s">
        <v>627</v>
      </c>
      <c r="D172" s="18" t="s">
        <v>56</v>
      </c>
      <c r="E172" s="17" t="s">
        <v>557</v>
      </c>
      <c r="F172" s="17" t="s">
        <v>546</v>
      </c>
      <c r="G172" s="17" t="s">
        <v>252</v>
      </c>
      <c r="H172" s="19">
        <v>44199</v>
      </c>
      <c r="I172" s="19">
        <v>44564</v>
      </c>
      <c r="J172" s="29">
        <v>40300</v>
      </c>
      <c r="K172" s="29">
        <f t="shared" si="8"/>
        <v>1156.6099999999999</v>
      </c>
      <c r="L172" s="29">
        <v>484.99</v>
      </c>
      <c r="M172" s="29">
        <f t="shared" si="10"/>
        <v>1225.1199999999999</v>
      </c>
      <c r="N172" s="29">
        <v>0</v>
      </c>
      <c r="O172" s="29">
        <f t="shared" si="9"/>
        <v>37433.279999999999</v>
      </c>
    </row>
    <row r="173" spans="1:15" ht="15.75" x14ac:dyDescent="0.25">
      <c r="A173" s="16">
        <v>165</v>
      </c>
      <c r="B173" s="17" t="s">
        <v>628</v>
      </c>
      <c r="C173" s="17" t="s">
        <v>629</v>
      </c>
      <c r="D173" s="18" t="s">
        <v>56</v>
      </c>
      <c r="E173" s="17" t="s">
        <v>557</v>
      </c>
      <c r="F173" s="17" t="s">
        <v>546</v>
      </c>
      <c r="G173" s="17" t="s">
        <v>252</v>
      </c>
      <c r="H173" s="19">
        <v>43987</v>
      </c>
      <c r="I173" s="19">
        <v>44352</v>
      </c>
      <c r="J173" s="29">
        <v>40300</v>
      </c>
      <c r="K173" s="29">
        <f t="shared" si="8"/>
        <v>1156.6099999999999</v>
      </c>
      <c r="L173" s="29">
        <v>484.99</v>
      </c>
      <c r="M173" s="29">
        <f t="shared" si="10"/>
        <v>1225.1199999999999</v>
      </c>
      <c r="N173" s="29">
        <v>0</v>
      </c>
      <c r="O173" s="29">
        <f t="shared" si="9"/>
        <v>37433.279999999999</v>
      </c>
    </row>
    <row r="174" spans="1:15" ht="15.75" x14ac:dyDescent="0.25">
      <c r="A174" s="16">
        <v>166</v>
      </c>
      <c r="B174" s="17" t="s">
        <v>630</v>
      </c>
      <c r="C174" s="17" t="s">
        <v>631</v>
      </c>
      <c r="D174" s="18" t="s">
        <v>56</v>
      </c>
      <c r="E174" s="17" t="s">
        <v>557</v>
      </c>
      <c r="F174" s="17" t="s">
        <v>546</v>
      </c>
      <c r="G174" s="17" t="s">
        <v>252</v>
      </c>
      <c r="H174" s="19">
        <v>43934</v>
      </c>
      <c r="I174" s="19">
        <v>44299</v>
      </c>
      <c r="J174" s="29">
        <v>40300</v>
      </c>
      <c r="K174" s="29">
        <f t="shared" si="8"/>
        <v>1156.6099999999999</v>
      </c>
      <c r="L174" s="29">
        <v>484.99</v>
      </c>
      <c r="M174" s="29">
        <f t="shared" si="10"/>
        <v>1225.1199999999999</v>
      </c>
      <c r="N174" s="29">
        <v>0</v>
      </c>
      <c r="O174" s="29">
        <f t="shared" si="9"/>
        <v>37433.279999999999</v>
      </c>
    </row>
    <row r="175" spans="1:15" ht="15.75" x14ac:dyDescent="0.25">
      <c r="A175" s="16">
        <v>167</v>
      </c>
      <c r="B175" s="17" t="s">
        <v>396</v>
      </c>
      <c r="C175" s="17" t="s">
        <v>632</v>
      </c>
      <c r="D175" s="18" t="s">
        <v>56</v>
      </c>
      <c r="E175" s="17" t="s">
        <v>552</v>
      </c>
      <c r="F175" s="17" t="s">
        <v>546</v>
      </c>
      <c r="G175" s="17" t="s">
        <v>252</v>
      </c>
      <c r="H175" s="19">
        <v>44173</v>
      </c>
      <c r="I175" s="19">
        <v>44538</v>
      </c>
      <c r="J175" s="29">
        <v>39500</v>
      </c>
      <c r="K175" s="29">
        <f t="shared" si="8"/>
        <v>1133.6500000000001</v>
      </c>
      <c r="L175" s="29">
        <v>193.56</v>
      </c>
      <c r="M175" s="29">
        <f t="shared" si="10"/>
        <v>1200.8</v>
      </c>
      <c r="N175" s="29">
        <v>1350.12</v>
      </c>
      <c r="O175" s="29">
        <f t="shared" si="9"/>
        <v>35621.869999999995</v>
      </c>
    </row>
    <row r="176" spans="1:15" ht="15.75" x14ac:dyDescent="0.25">
      <c r="A176" s="16">
        <v>168</v>
      </c>
      <c r="B176" s="17" t="s">
        <v>633</v>
      </c>
      <c r="C176" s="17" t="s">
        <v>634</v>
      </c>
      <c r="D176" s="18" t="s">
        <v>56</v>
      </c>
      <c r="E176" s="17" t="s">
        <v>557</v>
      </c>
      <c r="F176" s="17" t="s">
        <v>546</v>
      </c>
      <c r="G176" s="17" t="s">
        <v>252</v>
      </c>
      <c r="H176" s="19">
        <v>44089</v>
      </c>
      <c r="I176" s="19">
        <v>44454</v>
      </c>
      <c r="J176" s="29">
        <v>40300</v>
      </c>
      <c r="K176" s="29">
        <f t="shared" si="8"/>
        <v>1156.6099999999999</v>
      </c>
      <c r="L176" s="29">
        <v>484.99</v>
      </c>
      <c r="M176" s="29">
        <f t="shared" si="10"/>
        <v>1225.1199999999999</v>
      </c>
      <c r="N176" s="29">
        <v>0</v>
      </c>
      <c r="O176" s="29">
        <f t="shared" si="9"/>
        <v>37433.279999999999</v>
      </c>
    </row>
    <row r="177" spans="1:15" ht="15.75" x14ac:dyDescent="0.25">
      <c r="A177" s="16">
        <v>169</v>
      </c>
      <c r="B177" s="17" t="s">
        <v>447</v>
      </c>
      <c r="C177" s="17" t="s">
        <v>635</v>
      </c>
      <c r="D177" s="18" t="s">
        <v>56</v>
      </c>
      <c r="E177" s="17" t="s">
        <v>557</v>
      </c>
      <c r="F177" s="17" t="s">
        <v>546</v>
      </c>
      <c r="G177" s="17" t="s">
        <v>252</v>
      </c>
      <c r="H177" s="19">
        <v>44501</v>
      </c>
      <c r="I177" s="19">
        <v>44866</v>
      </c>
      <c r="J177" s="29">
        <v>40300</v>
      </c>
      <c r="K177" s="29">
        <f t="shared" si="8"/>
        <v>1156.6099999999999</v>
      </c>
      <c r="L177" s="29">
        <v>484.99</v>
      </c>
      <c r="M177" s="29">
        <f t="shared" si="10"/>
        <v>1225.1199999999999</v>
      </c>
      <c r="N177" s="29">
        <v>0</v>
      </c>
      <c r="O177" s="29">
        <f t="shared" si="9"/>
        <v>37433.279999999999</v>
      </c>
    </row>
    <row r="178" spans="1:15" ht="15.75" x14ac:dyDescent="0.25">
      <c r="A178" s="16">
        <v>170</v>
      </c>
      <c r="B178" s="17" t="s">
        <v>636</v>
      </c>
      <c r="C178" s="17" t="s">
        <v>637</v>
      </c>
      <c r="D178" s="18" t="s">
        <v>56</v>
      </c>
      <c r="E178" s="17" t="s">
        <v>557</v>
      </c>
      <c r="F178" s="17" t="s">
        <v>546</v>
      </c>
      <c r="G178" s="17" t="s">
        <v>252</v>
      </c>
      <c r="H178" s="19">
        <v>44014</v>
      </c>
      <c r="I178" s="19">
        <v>44379</v>
      </c>
      <c r="J178" s="29">
        <v>40300</v>
      </c>
      <c r="K178" s="29">
        <f t="shared" si="8"/>
        <v>1156.6099999999999</v>
      </c>
      <c r="L178" s="29">
        <v>484.99</v>
      </c>
      <c r="M178" s="29">
        <f t="shared" si="10"/>
        <v>1225.1199999999999</v>
      </c>
      <c r="N178" s="29">
        <v>0</v>
      </c>
      <c r="O178" s="29">
        <f t="shared" si="9"/>
        <v>37433.279999999999</v>
      </c>
    </row>
    <row r="179" spans="1:15" ht="15.75" x14ac:dyDescent="0.25">
      <c r="A179" s="16">
        <v>171</v>
      </c>
      <c r="B179" s="17" t="s">
        <v>638</v>
      </c>
      <c r="C179" s="17" t="s">
        <v>639</v>
      </c>
      <c r="D179" s="18" t="s">
        <v>56</v>
      </c>
      <c r="E179" s="17" t="s">
        <v>557</v>
      </c>
      <c r="F179" s="17" t="s">
        <v>546</v>
      </c>
      <c r="G179" s="17" t="s">
        <v>252</v>
      </c>
      <c r="H179" s="19">
        <v>44017</v>
      </c>
      <c r="I179" s="19">
        <v>44382</v>
      </c>
      <c r="J179" s="29">
        <v>40300</v>
      </c>
      <c r="K179" s="29">
        <f t="shared" si="8"/>
        <v>1156.6099999999999</v>
      </c>
      <c r="L179" s="29">
        <v>484.99</v>
      </c>
      <c r="M179" s="29">
        <f t="shared" si="10"/>
        <v>1225.1199999999999</v>
      </c>
      <c r="N179" s="29">
        <v>0</v>
      </c>
      <c r="O179" s="29">
        <f t="shared" si="9"/>
        <v>37433.279999999999</v>
      </c>
    </row>
    <row r="180" spans="1:15" ht="15.75" x14ac:dyDescent="0.25">
      <c r="A180" s="16">
        <v>172</v>
      </c>
      <c r="B180" s="17" t="s">
        <v>640</v>
      </c>
      <c r="C180" s="17" t="s">
        <v>641</v>
      </c>
      <c r="D180" s="18" t="s">
        <v>56</v>
      </c>
      <c r="E180" s="17" t="s">
        <v>642</v>
      </c>
      <c r="F180" s="17" t="s">
        <v>546</v>
      </c>
      <c r="G180" s="17" t="s">
        <v>252</v>
      </c>
      <c r="H180" s="19">
        <v>44136</v>
      </c>
      <c r="I180" s="19">
        <v>44501</v>
      </c>
      <c r="J180" s="29">
        <v>40300</v>
      </c>
      <c r="K180" s="29">
        <f t="shared" si="8"/>
        <v>1156.6099999999999</v>
      </c>
      <c r="L180" s="29">
        <v>484.99</v>
      </c>
      <c r="M180" s="29">
        <f t="shared" si="10"/>
        <v>1225.1199999999999</v>
      </c>
      <c r="N180" s="29">
        <v>0</v>
      </c>
      <c r="O180" s="29">
        <f t="shared" si="9"/>
        <v>37433.279999999999</v>
      </c>
    </row>
    <row r="181" spans="1:15" ht="15.75" x14ac:dyDescent="0.25">
      <c r="A181" s="16">
        <v>173</v>
      </c>
      <c r="B181" s="17" t="s">
        <v>643</v>
      </c>
      <c r="C181" s="17" t="s">
        <v>644</v>
      </c>
      <c r="D181" s="18" t="s">
        <v>56</v>
      </c>
      <c r="E181" s="17" t="s">
        <v>557</v>
      </c>
      <c r="F181" s="17" t="s">
        <v>546</v>
      </c>
      <c r="G181" s="17" t="s">
        <v>252</v>
      </c>
      <c r="H181" s="19">
        <v>44284</v>
      </c>
      <c r="I181" s="19">
        <v>44649</v>
      </c>
      <c r="J181" s="29">
        <v>40300</v>
      </c>
      <c r="K181" s="29">
        <f t="shared" si="8"/>
        <v>1156.6099999999999</v>
      </c>
      <c r="L181" s="29">
        <v>484.99</v>
      </c>
      <c r="M181" s="29">
        <f t="shared" si="10"/>
        <v>1225.1199999999999</v>
      </c>
      <c r="N181" s="29">
        <v>0</v>
      </c>
      <c r="O181" s="29">
        <f t="shared" si="9"/>
        <v>37433.279999999999</v>
      </c>
    </row>
    <row r="182" spans="1:15" ht="15.75" x14ac:dyDescent="0.25">
      <c r="A182" s="16">
        <v>174</v>
      </c>
      <c r="B182" s="17" t="s">
        <v>645</v>
      </c>
      <c r="C182" s="17" t="s">
        <v>646</v>
      </c>
      <c r="D182" s="18" t="s">
        <v>56</v>
      </c>
      <c r="E182" s="17" t="s">
        <v>557</v>
      </c>
      <c r="F182" s="17" t="s">
        <v>546</v>
      </c>
      <c r="G182" s="17" t="s">
        <v>252</v>
      </c>
      <c r="H182" s="19">
        <v>44136</v>
      </c>
      <c r="I182" s="19">
        <v>44501</v>
      </c>
      <c r="J182" s="29">
        <v>40300</v>
      </c>
      <c r="K182" s="29">
        <f t="shared" si="8"/>
        <v>1156.6099999999999</v>
      </c>
      <c r="L182" s="29">
        <v>306.47000000000003</v>
      </c>
      <c r="M182" s="29">
        <f t="shared" si="10"/>
        <v>1225.1199999999999</v>
      </c>
      <c r="N182" s="29">
        <v>0</v>
      </c>
      <c r="O182" s="29">
        <f t="shared" si="9"/>
        <v>37611.799999999996</v>
      </c>
    </row>
    <row r="183" spans="1:15" ht="15.75" x14ac:dyDescent="0.25">
      <c r="A183" s="16">
        <v>175</v>
      </c>
      <c r="B183" s="17" t="s">
        <v>647</v>
      </c>
      <c r="C183" s="17" t="s">
        <v>648</v>
      </c>
      <c r="D183" s="18" t="s">
        <v>56</v>
      </c>
      <c r="E183" s="17" t="s">
        <v>557</v>
      </c>
      <c r="F183" s="17" t="s">
        <v>546</v>
      </c>
      <c r="G183" s="17" t="s">
        <v>252</v>
      </c>
      <c r="H183" s="19">
        <v>44078</v>
      </c>
      <c r="I183" s="19">
        <v>44443</v>
      </c>
      <c r="J183" s="29">
        <v>36735</v>
      </c>
      <c r="K183" s="29">
        <f t="shared" si="8"/>
        <v>1054.2945</v>
      </c>
      <c r="L183" s="29"/>
      <c r="M183" s="29">
        <f t="shared" si="10"/>
        <v>1116.7439999999999</v>
      </c>
      <c r="N183" s="29">
        <v>0</v>
      </c>
      <c r="O183" s="29">
        <f t="shared" si="9"/>
        <v>34563.961499999998</v>
      </c>
    </row>
    <row r="184" spans="1:15" ht="15.75" x14ac:dyDescent="0.25">
      <c r="A184" s="16">
        <v>176</v>
      </c>
      <c r="B184" s="17" t="s">
        <v>649</v>
      </c>
      <c r="C184" s="17" t="s">
        <v>650</v>
      </c>
      <c r="D184" s="18" t="s">
        <v>56</v>
      </c>
      <c r="E184" s="17" t="s">
        <v>557</v>
      </c>
      <c r="F184" s="17" t="s">
        <v>546</v>
      </c>
      <c r="G184" s="17" t="s">
        <v>252</v>
      </c>
      <c r="H184" s="19">
        <v>44105</v>
      </c>
      <c r="I184" s="19">
        <v>44470</v>
      </c>
      <c r="J184" s="29">
        <v>40300</v>
      </c>
      <c r="K184" s="29">
        <f t="shared" si="8"/>
        <v>1156.6099999999999</v>
      </c>
      <c r="L184" s="29">
        <v>484.99</v>
      </c>
      <c r="M184" s="29">
        <f t="shared" si="10"/>
        <v>1225.1199999999999</v>
      </c>
      <c r="N184" s="29">
        <v>0</v>
      </c>
      <c r="O184" s="29">
        <f t="shared" si="9"/>
        <v>37433.279999999999</v>
      </c>
    </row>
    <row r="185" spans="1:15" ht="15.75" x14ac:dyDescent="0.25">
      <c r="A185" s="16">
        <v>177</v>
      </c>
      <c r="B185" s="17" t="s">
        <v>575</v>
      </c>
      <c r="C185" s="17" t="s">
        <v>651</v>
      </c>
      <c r="D185" s="18" t="s">
        <v>56</v>
      </c>
      <c r="E185" s="17" t="s">
        <v>557</v>
      </c>
      <c r="F185" s="17" t="s">
        <v>546</v>
      </c>
      <c r="G185" s="17" t="s">
        <v>252</v>
      </c>
      <c r="H185" s="19">
        <v>43922</v>
      </c>
      <c r="I185" s="19">
        <v>44287</v>
      </c>
      <c r="J185" s="29">
        <v>40300</v>
      </c>
      <c r="K185" s="29">
        <f t="shared" si="8"/>
        <v>1156.6099999999999</v>
      </c>
      <c r="L185" s="29">
        <v>484.99</v>
      </c>
      <c r="M185" s="29">
        <f t="shared" si="10"/>
        <v>1225.1199999999999</v>
      </c>
      <c r="N185" s="29">
        <v>0</v>
      </c>
      <c r="O185" s="29">
        <f t="shared" si="9"/>
        <v>37433.279999999999</v>
      </c>
    </row>
    <row r="186" spans="1:15" ht="15.75" x14ac:dyDescent="0.25">
      <c r="A186" s="16">
        <v>178</v>
      </c>
      <c r="B186" s="17" t="s">
        <v>652</v>
      </c>
      <c r="C186" s="17" t="s">
        <v>653</v>
      </c>
      <c r="D186" s="18" t="s">
        <v>56</v>
      </c>
      <c r="E186" s="17" t="s">
        <v>557</v>
      </c>
      <c r="F186" s="17" t="s">
        <v>546</v>
      </c>
      <c r="G186" s="17" t="s">
        <v>252</v>
      </c>
      <c r="H186" s="19">
        <v>44131</v>
      </c>
      <c r="I186" s="19">
        <v>44498</v>
      </c>
      <c r="J186" s="29">
        <v>40300</v>
      </c>
      <c r="K186" s="29">
        <f t="shared" si="8"/>
        <v>1156.6099999999999</v>
      </c>
      <c r="L186" s="29">
        <v>484.99</v>
      </c>
      <c r="M186" s="29">
        <f t="shared" si="10"/>
        <v>1225.1199999999999</v>
      </c>
      <c r="N186" s="29">
        <v>0</v>
      </c>
      <c r="O186" s="29">
        <f t="shared" si="9"/>
        <v>37433.279999999999</v>
      </c>
    </row>
    <row r="187" spans="1:15" ht="15.75" x14ac:dyDescent="0.25">
      <c r="A187" s="16">
        <v>179</v>
      </c>
      <c r="B187" s="17" t="s">
        <v>654</v>
      </c>
      <c r="C187" s="17" t="s">
        <v>655</v>
      </c>
      <c r="D187" s="18" t="s">
        <v>56</v>
      </c>
      <c r="E187" s="17" t="s">
        <v>557</v>
      </c>
      <c r="F187" s="17" t="s">
        <v>546</v>
      </c>
      <c r="G187" s="17" t="s">
        <v>252</v>
      </c>
      <c r="H187" s="19">
        <v>44120</v>
      </c>
      <c r="I187" s="19">
        <v>44485</v>
      </c>
      <c r="J187" s="29">
        <v>40300</v>
      </c>
      <c r="K187" s="29">
        <f t="shared" si="8"/>
        <v>1156.6099999999999</v>
      </c>
      <c r="L187" s="29">
        <v>484.99</v>
      </c>
      <c r="M187" s="29">
        <f t="shared" si="10"/>
        <v>1225.1199999999999</v>
      </c>
      <c r="N187" s="29">
        <v>0</v>
      </c>
      <c r="O187" s="29">
        <f t="shared" si="9"/>
        <v>37433.279999999999</v>
      </c>
    </row>
    <row r="188" spans="1:15" ht="15.75" x14ac:dyDescent="0.25">
      <c r="A188" s="16">
        <v>180</v>
      </c>
      <c r="B188" s="17" t="s">
        <v>601</v>
      </c>
      <c r="C188" s="17" t="s">
        <v>656</v>
      </c>
      <c r="D188" s="18" t="s">
        <v>56</v>
      </c>
      <c r="E188" s="17" t="s">
        <v>557</v>
      </c>
      <c r="F188" s="17" t="s">
        <v>546</v>
      </c>
      <c r="G188" s="17" t="s">
        <v>252</v>
      </c>
      <c r="H188" s="19">
        <v>44078</v>
      </c>
      <c r="I188" s="19">
        <v>44443</v>
      </c>
      <c r="J188" s="29">
        <v>40300</v>
      </c>
      <c r="K188" s="29">
        <f t="shared" si="8"/>
        <v>1156.6099999999999</v>
      </c>
      <c r="L188" s="29">
        <v>484.99</v>
      </c>
      <c r="M188" s="29">
        <f t="shared" si="10"/>
        <v>1225.1199999999999</v>
      </c>
      <c r="N188" s="29">
        <v>0</v>
      </c>
      <c r="O188" s="29">
        <f t="shared" si="9"/>
        <v>37433.279999999999</v>
      </c>
    </row>
    <row r="189" spans="1:15" ht="15.75" x14ac:dyDescent="0.25">
      <c r="A189" s="16">
        <v>181</v>
      </c>
      <c r="B189" s="17" t="s">
        <v>657</v>
      </c>
      <c r="C189" s="17" t="s">
        <v>658</v>
      </c>
      <c r="D189" s="18" t="s">
        <v>56</v>
      </c>
      <c r="E189" s="17" t="s">
        <v>552</v>
      </c>
      <c r="F189" s="17" t="s">
        <v>546</v>
      </c>
      <c r="G189" s="17" t="s">
        <v>252</v>
      </c>
      <c r="H189" s="19">
        <v>43922</v>
      </c>
      <c r="I189" s="19">
        <v>44287</v>
      </c>
      <c r="J189" s="29">
        <v>39500</v>
      </c>
      <c r="K189" s="29">
        <f t="shared" si="8"/>
        <v>1133.6500000000001</v>
      </c>
      <c r="L189" s="29">
        <v>372.08</v>
      </c>
      <c r="M189" s="29">
        <f t="shared" si="10"/>
        <v>1200.8</v>
      </c>
      <c r="N189" s="29">
        <v>0</v>
      </c>
      <c r="O189" s="29">
        <f t="shared" si="9"/>
        <v>36793.469999999994</v>
      </c>
    </row>
    <row r="190" spans="1:15" ht="15.75" x14ac:dyDescent="0.25">
      <c r="A190" s="16">
        <v>182</v>
      </c>
      <c r="B190" s="17" t="s">
        <v>659</v>
      </c>
      <c r="C190" s="17" t="s">
        <v>660</v>
      </c>
      <c r="D190" s="18" t="s">
        <v>56</v>
      </c>
      <c r="E190" s="17" t="s">
        <v>557</v>
      </c>
      <c r="F190" s="17" t="s">
        <v>546</v>
      </c>
      <c r="G190" s="17" t="s">
        <v>252</v>
      </c>
      <c r="H190" s="19">
        <v>44020</v>
      </c>
      <c r="I190" s="19">
        <v>44385</v>
      </c>
      <c r="J190" s="29">
        <v>40300</v>
      </c>
      <c r="K190" s="29">
        <f t="shared" si="8"/>
        <v>1156.6099999999999</v>
      </c>
      <c r="L190" s="29">
        <v>484.99</v>
      </c>
      <c r="M190" s="29">
        <f t="shared" si="10"/>
        <v>1225.1199999999999</v>
      </c>
      <c r="N190" s="29">
        <v>0</v>
      </c>
      <c r="O190" s="29">
        <f t="shared" si="9"/>
        <v>37433.279999999999</v>
      </c>
    </row>
    <row r="191" spans="1:15" ht="15.75" x14ac:dyDescent="0.25">
      <c r="A191" s="16">
        <v>183</v>
      </c>
      <c r="B191" s="17" t="s">
        <v>661</v>
      </c>
      <c r="C191" s="17" t="s">
        <v>662</v>
      </c>
      <c r="D191" s="18" t="s">
        <v>56</v>
      </c>
      <c r="E191" s="17" t="s">
        <v>557</v>
      </c>
      <c r="F191" s="17" t="s">
        <v>546</v>
      </c>
      <c r="G191" s="17" t="s">
        <v>252</v>
      </c>
      <c r="H191" s="19">
        <v>43922</v>
      </c>
      <c r="I191" s="19">
        <v>44287</v>
      </c>
      <c r="J191" s="29">
        <v>40300</v>
      </c>
      <c r="K191" s="29">
        <f t="shared" si="8"/>
        <v>1156.6099999999999</v>
      </c>
      <c r="L191" s="29">
        <v>127.95</v>
      </c>
      <c r="M191" s="29">
        <f t="shared" si="10"/>
        <v>1225.1199999999999</v>
      </c>
      <c r="N191" s="29">
        <v>2380.2399999999998</v>
      </c>
      <c r="O191" s="29">
        <f t="shared" si="9"/>
        <v>35410.080000000002</v>
      </c>
    </row>
    <row r="192" spans="1:15" ht="15.75" x14ac:dyDescent="0.25">
      <c r="A192" s="16">
        <v>184</v>
      </c>
      <c r="B192" s="17" t="s">
        <v>663</v>
      </c>
      <c r="C192" s="17" t="s">
        <v>664</v>
      </c>
      <c r="D192" s="18" t="s">
        <v>56</v>
      </c>
      <c r="E192" s="17" t="s">
        <v>557</v>
      </c>
      <c r="F192" s="17" t="s">
        <v>546</v>
      </c>
      <c r="G192" s="17" t="s">
        <v>252</v>
      </c>
      <c r="H192" s="19">
        <v>43922</v>
      </c>
      <c r="I192" s="19">
        <v>44287</v>
      </c>
      <c r="J192" s="29">
        <v>40300</v>
      </c>
      <c r="K192" s="29">
        <f t="shared" si="8"/>
        <v>1156.6099999999999</v>
      </c>
      <c r="L192" s="29">
        <v>484.99</v>
      </c>
      <c r="M192" s="29">
        <f t="shared" si="10"/>
        <v>1225.1199999999999</v>
      </c>
      <c r="N192" s="29">
        <v>610</v>
      </c>
      <c r="O192" s="29">
        <f t="shared" si="9"/>
        <v>36823.279999999999</v>
      </c>
    </row>
    <row r="193" spans="1:15" ht="15.75" x14ac:dyDescent="0.25">
      <c r="A193" s="16">
        <v>185</v>
      </c>
      <c r="B193" s="17" t="s">
        <v>665</v>
      </c>
      <c r="C193" s="17" t="s">
        <v>666</v>
      </c>
      <c r="D193" s="18" t="s">
        <v>56</v>
      </c>
      <c r="E193" s="17" t="s">
        <v>557</v>
      </c>
      <c r="F193" s="17" t="s">
        <v>546</v>
      </c>
      <c r="G193" s="17" t="s">
        <v>252</v>
      </c>
      <c r="H193" s="19">
        <v>43922</v>
      </c>
      <c r="I193" s="19">
        <v>44287</v>
      </c>
      <c r="J193" s="29">
        <v>40300</v>
      </c>
      <c r="K193" s="29">
        <f t="shared" si="8"/>
        <v>1156.6099999999999</v>
      </c>
      <c r="L193" s="29">
        <v>484.99</v>
      </c>
      <c r="M193" s="29">
        <f t="shared" si="10"/>
        <v>1225.1199999999999</v>
      </c>
      <c r="N193" s="29">
        <v>0</v>
      </c>
      <c r="O193" s="29">
        <f t="shared" si="9"/>
        <v>37433.279999999999</v>
      </c>
    </row>
    <row r="194" spans="1:15" ht="15.75" x14ac:dyDescent="0.25">
      <c r="A194" s="16">
        <v>186</v>
      </c>
      <c r="B194" s="17" t="s">
        <v>267</v>
      </c>
      <c r="C194" s="17" t="s">
        <v>667</v>
      </c>
      <c r="D194" s="18" t="s">
        <v>55</v>
      </c>
      <c r="E194" s="17" t="s">
        <v>552</v>
      </c>
      <c r="F194" s="17" t="s">
        <v>546</v>
      </c>
      <c r="G194" s="17" t="s">
        <v>252</v>
      </c>
      <c r="H194" s="19">
        <v>43922</v>
      </c>
      <c r="I194" s="19">
        <v>44287</v>
      </c>
      <c r="J194" s="29">
        <v>39500</v>
      </c>
      <c r="K194" s="29">
        <f t="shared" si="8"/>
        <v>1133.6500000000001</v>
      </c>
      <c r="L194" s="29">
        <v>372.08</v>
      </c>
      <c r="M194" s="29">
        <f t="shared" si="10"/>
        <v>1200.8</v>
      </c>
      <c r="N194" s="29">
        <v>0</v>
      </c>
      <c r="O194" s="29">
        <f t="shared" si="9"/>
        <v>36793.469999999994</v>
      </c>
    </row>
    <row r="195" spans="1:15" ht="15.75" x14ac:dyDescent="0.25">
      <c r="A195" s="16">
        <v>187</v>
      </c>
      <c r="B195" s="17" t="s">
        <v>668</v>
      </c>
      <c r="C195" s="17" t="s">
        <v>669</v>
      </c>
      <c r="D195" s="18" t="s">
        <v>56</v>
      </c>
      <c r="E195" s="17" t="s">
        <v>557</v>
      </c>
      <c r="F195" s="17" t="s">
        <v>546</v>
      </c>
      <c r="G195" s="17" t="s">
        <v>252</v>
      </c>
      <c r="H195" s="19">
        <v>44233</v>
      </c>
      <c r="I195" s="19">
        <v>44598</v>
      </c>
      <c r="J195" s="29">
        <v>40300</v>
      </c>
      <c r="K195" s="29">
        <f t="shared" si="8"/>
        <v>1156.6099999999999</v>
      </c>
      <c r="L195" s="29">
        <v>484.99</v>
      </c>
      <c r="M195" s="29">
        <f t="shared" si="10"/>
        <v>1225.1199999999999</v>
      </c>
      <c r="N195" s="29">
        <v>0</v>
      </c>
      <c r="O195" s="29">
        <f t="shared" si="9"/>
        <v>37433.279999999999</v>
      </c>
    </row>
    <row r="196" spans="1:15" ht="15.75" x14ac:dyDescent="0.25">
      <c r="A196" s="16">
        <v>188</v>
      </c>
      <c r="B196" s="17" t="s">
        <v>670</v>
      </c>
      <c r="C196" s="17" t="s">
        <v>671</v>
      </c>
      <c r="D196" s="18" t="s">
        <v>56</v>
      </c>
      <c r="E196" s="17" t="s">
        <v>557</v>
      </c>
      <c r="F196" s="17" t="s">
        <v>546</v>
      </c>
      <c r="G196" s="17" t="s">
        <v>252</v>
      </c>
      <c r="H196" s="19">
        <v>44287</v>
      </c>
      <c r="I196" s="19">
        <v>44652</v>
      </c>
      <c r="J196" s="29">
        <v>40300</v>
      </c>
      <c r="K196" s="29">
        <f t="shared" si="8"/>
        <v>1156.6099999999999</v>
      </c>
      <c r="L196" s="29">
        <v>484.99</v>
      </c>
      <c r="M196" s="29">
        <f t="shared" si="10"/>
        <v>1225.1199999999999</v>
      </c>
      <c r="N196" s="29">
        <v>0</v>
      </c>
      <c r="O196" s="29">
        <f t="shared" si="9"/>
        <v>37433.279999999999</v>
      </c>
    </row>
    <row r="197" spans="1:15" ht="15.75" x14ac:dyDescent="0.25">
      <c r="A197" s="16">
        <v>189</v>
      </c>
      <c r="B197" s="17" t="s">
        <v>672</v>
      </c>
      <c r="C197" s="17" t="s">
        <v>673</v>
      </c>
      <c r="D197" s="18" t="s">
        <v>55</v>
      </c>
      <c r="E197" s="17" t="s">
        <v>557</v>
      </c>
      <c r="F197" s="17" t="s">
        <v>546</v>
      </c>
      <c r="G197" s="17" t="s">
        <v>252</v>
      </c>
      <c r="H197" s="19">
        <v>44089</v>
      </c>
      <c r="I197" s="19">
        <v>44454</v>
      </c>
      <c r="J197" s="29">
        <v>40300</v>
      </c>
      <c r="K197" s="29">
        <f t="shared" si="8"/>
        <v>1156.6099999999999</v>
      </c>
      <c r="L197" s="29">
        <v>484.99</v>
      </c>
      <c r="M197" s="29">
        <f t="shared" si="10"/>
        <v>1225.1199999999999</v>
      </c>
      <c r="N197" s="29">
        <v>0</v>
      </c>
      <c r="O197" s="29">
        <f t="shared" si="9"/>
        <v>37433.279999999999</v>
      </c>
    </row>
    <row r="198" spans="1:15" ht="15.75" x14ac:dyDescent="0.25">
      <c r="A198" s="16">
        <v>190</v>
      </c>
      <c r="B198" s="17" t="s">
        <v>674</v>
      </c>
      <c r="C198" s="17" t="s">
        <v>675</v>
      </c>
      <c r="D198" s="18" t="s">
        <v>56</v>
      </c>
      <c r="E198" s="17" t="s">
        <v>676</v>
      </c>
      <c r="F198" s="17" t="s">
        <v>546</v>
      </c>
      <c r="G198" s="17" t="s">
        <v>252</v>
      </c>
      <c r="H198" s="19">
        <v>44145</v>
      </c>
      <c r="I198" s="19">
        <v>44510</v>
      </c>
      <c r="J198" s="29">
        <v>40300</v>
      </c>
      <c r="K198" s="29">
        <f t="shared" ref="K198:K261" si="11">J198*2.87%</f>
        <v>1156.6099999999999</v>
      </c>
      <c r="L198" s="29">
        <v>484.99</v>
      </c>
      <c r="M198" s="29">
        <f t="shared" si="10"/>
        <v>1225.1199999999999</v>
      </c>
      <c r="N198" s="29">
        <v>0</v>
      </c>
      <c r="O198" s="29">
        <f t="shared" ref="O198:O261" si="12">J198-K198-L198-M198-N198</f>
        <v>37433.279999999999</v>
      </c>
    </row>
    <row r="199" spans="1:15" ht="15.75" x14ac:dyDescent="0.25">
      <c r="A199" s="16">
        <v>191</v>
      </c>
      <c r="B199" s="17" t="s">
        <v>677</v>
      </c>
      <c r="C199" s="17" t="s">
        <v>678</v>
      </c>
      <c r="D199" s="18" t="s">
        <v>56</v>
      </c>
      <c r="E199" s="17" t="s">
        <v>552</v>
      </c>
      <c r="F199" s="17" t="s">
        <v>546</v>
      </c>
      <c r="G199" s="17" t="s">
        <v>252</v>
      </c>
      <c r="H199" s="19">
        <v>43952</v>
      </c>
      <c r="I199" s="19">
        <v>44317</v>
      </c>
      <c r="J199" s="29">
        <v>39500</v>
      </c>
      <c r="K199" s="29">
        <f t="shared" si="11"/>
        <v>1133.6500000000001</v>
      </c>
      <c r="L199" s="29">
        <v>372.08</v>
      </c>
      <c r="M199" s="29">
        <f t="shared" si="10"/>
        <v>1200.8</v>
      </c>
      <c r="N199" s="29">
        <v>0</v>
      </c>
      <c r="O199" s="29">
        <f t="shared" si="12"/>
        <v>36793.469999999994</v>
      </c>
    </row>
    <row r="200" spans="1:15" ht="15.75" x14ac:dyDescent="0.25">
      <c r="A200" s="16">
        <v>192</v>
      </c>
      <c r="B200" s="17" t="s">
        <v>679</v>
      </c>
      <c r="C200" s="17" t="s">
        <v>680</v>
      </c>
      <c r="D200" s="18" t="s">
        <v>56</v>
      </c>
      <c r="E200" s="17" t="s">
        <v>552</v>
      </c>
      <c r="F200" s="17" t="s">
        <v>546</v>
      </c>
      <c r="G200" s="17" t="s">
        <v>252</v>
      </c>
      <c r="H200" s="19">
        <v>43922</v>
      </c>
      <c r="I200" s="19">
        <v>44287</v>
      </c>
      <c r="J200" s="29">
        <v>39500</v>
      </c>
      <c r="K200" s="29">
        <f t="shared" si="11"/>
        <v>1133.6500000000001</v>
      </c>
      <c r="L200" s="29">
        <v>372.08</v>
      </c>
      <c r="M200" s="29">
        <f t="shared" si="10"/>
        <v>1200.8</v>
      </c>
      <c r="N200" s="29">
        <v>0</v>
      </c>
      <c r="O200" s="29">
        <f t="shared" si="12"/>
        <v>36793.469999999994</v>
      </c>
    </row>
    <row r="201" spans="1:15" ht="15.75" x14ac:dyDescent="0.25">
      <c r="A201" s="16">
        <v>193</v>
      </c>
      <c r="B201" s="17" t="s">
        <v>681</v>
      </c>
      <c r="C201" s="17" t="s">
        <v>682</v>
      </c>
      <c r="D201" s="18" t="s">
        <v>56</v>
      </c>
      <c r="E201" s="17" t="s">
        <v>552</v>
      </c>
      <c r="F201" s="17" t="s">
        <v>546</v>
      </c>
      <c r="G201" s="17" t="s">
        <v>252</v>
      </c>
      <c r="H201" s="19">
        <v>43987</v>
      </c>
      <c r="I201" s="19">
        <v>44352</v>
      </c>
      <c r="J201" s="29">
        <v>39500</v>
      </c>
      <c r="K201" s="29">
        <f t="shared" si="11"/>
        <v>1133.6500000000001</v>
      </c>
      <c r="L201" s="29">
        <v>372.08</v>
      </c>
      <c r="M201" s="29">
        <f t="shared" si="10"/>
        <v>1200.8</v>
      </c>
      <c r="N201" s="29">
        <v>0</v>
      </c>
      <c r="O201" s="29">
        <f t="shared" si="12"/>
        <v>36793.469999999994</v>
      </c>
    </row>
    <row r="202" spans="1:15" ht="15.75" x14ac:dyDescent="0.25">
      <c r="A202" s="16">
        <v>194</v>
      </c>
      <c r="B202" s="17" t="s">
        <v>683</v>
      </c>
      <c r="C202" s="17" t="s">
        <v>684</v>
      </c>
      <c r="D202" s="18" t="s">
        <v>56</v>
      </c>
      <c r="E202" s="17" t="s">
        <v>557</v>
      </c>
      <c r="F202" s="17" t="s">
        <v>546</v>
      </c>
      <c r="G202" s="17" t="s">
        <v>252</v>
      </c>
      <c r="H202" s="19">
        <v>43922</v>
      </c>
      <c r="I202" s="19">
        <v>44287</v>
      </c>
      <c r="J202" s="29">
        <v>40300</v>
      </c>
      <c r="K202" s="29">
        <f t="shared" si="11"/>
        <v>1156.6099999999999</v>
      </c>
      <c r="L202" s="29">
        <v>484.99</v>
      </c>
      <c r="M202" s="29">
        <f t="shared" si="10"/>
        <v>1225.1199999999999</v>
      </c>
      <c r="N202" s="29">
        <v>0</v>
      </c>
      <c r="O202" s="29">
        <f t="shared" si="12"/>
        <v>37433.279999999999</v>
      </c>
    </row>
    <row r="203" spans="1:15" ht="15.75" x14ac:dyDescent="0.25">
      <c r="A203" s="16">
        <v>195</v>
      </c>
      <c r="B203" s="17" t="s">
        <v>685</v>
      </c>
      <c r="C203" s="17" t="s">
        <v>686</v>
      </c>
      <c r="D203" s="18" t="s">
        <v>56</v>
      </c>
      <c r="E203" s="17" t="s">
        <v>552</v>
      </c>
      <c r="F203" s="17" t="s">
        <v>546</v>
      </c>
      <c r="G203" s="17" t="s">
        <v>252</v>
      </c>
      <c r="H203" s="19">
        <v>44233</v>
      </c>
      <c r="I203" s="19">
        <v>44598</v>
      </c>
      <c r="J203" s="29">
        <v>39500</v>
      </c>
      <c r="K203" s="29">
        <f t="shared" si="11"/>
        <v>1133.6500000000001</v>
      </c>
      <c r="L203" s="29">
        <v>372.08</v>
      </c>
      <c r="M203" s="29">
        <f t="shared" si="10"/>
        <v>1200.8</v>
      </c>
      <c r="N203" s="29">
        <v>0</v>
      </c>
      <c r="O203" s="29">
        <f t="shared" si="12"/>
        <v>36793.469999999994</v>
      </c>
    </row>
    <row r="204" spans="1:15" ht="15.75" x14ac:dyDescent="0.25">
      <c r="A204" s="16">
        <v>196</v>
      </c>
      <c r="B204" s="17" t="s">
        <v>687</v>
      </c>
      <c r="C204" s="17" t="s">
        <v>688</v>
      </c>
      <c r="D204" s="18" t="s">
        <v>56</v>
      </c>
      <c r="E204" s="17" t="s">
        <v>557</v>
      </c>
      <c r="F204" s="17" t="s">
        <v>546</v>
      </c>
      <c r="G204" s="17" t="s">
        <v>252</v>
      </c>
      <c r="H204" s="19">
        <v>43922</v>
      </c>
      <c r="I204" s="19">
        <v>44287</v>
      </c>
      <c r="J204" s="29">
        <v>40300</v>
      </c>
      <c r="K204" s="29">
        <f t="shared" si="11"/>
        <v>1156.6099999999999</v>
      </c>
      <c r="L204" s="29">
        <v>484.99</v>
      </c>
      <c r="M204" s="29">
        <f t="shared" si="10"/>
        <v>1225.1199999999999</v>
      </c>
      <c r="N204" s="29">
        <v>0</v>
      </c>
      <c r="O204" s="29">
        <f t="shared" si="12"/>
        <v>37433.279999999999</v>
      </c>
    </row>
    <row r="205" spans="1:15" ht="15.75" x14ac:dyDescent="0.25">
      <c r="A205" s="16">
        <v>197</v>
      </c>
      <c r="B205" s="17" t="s">
        <v>689</v>
      </c>
      <c r="C205" s="17" t="s">
        <v>690</v>
      </c>
      <c r="D205" s="18" t="s">
        <v>56</v>
      </c>
      <c r="E205" s="17" t="s">
        <v>557</v>
      </c>
      <c r="F205" s="17" t="s">
        <v>546</v>
      </c>
      <c r="G205" s="17" t="s">
        <v>252</v>
      </c>
      <c r="H205" s="19">
        <v>44106</v>
      </c>
      <c r="I205" s="19">
        <v>44471</v>
      </c>
      <c r="J205" s="29">
        <v>40300</v>
      </c>
      <c r="K205" s="29">
        <f t="shared" si="11"/>
        <v>1156.6099999999999</v>
      </c>
      <c r="L205" s="29">
        <v>484.99</v>
      </c>
      <c r="M205" s="29">
        <f t="shared" si="10"/>
        <v>1225.1199999999999</v>
      </c>
      <c r="N205" s="29">
        <v>0</v>
      </c>
      <c r="O205" s="29">
        <f t="shared" si="12"/>
        <v>37433.279999999999</v>
      </c>
    </row>
    <row r="206" spans="1:15" ht="15.75" x14ac:dyDescent="0.25">
      <c r="A206" s="16">
        <v>198</v>
      </c>
      <c r="B206" s="17" t="s">
        <v>447</v>
      </c>
      <c r="C206" s="17" t="s">
        <v>691</v>
      </c>
      <c r="D206" s="18" t="s">
        <v>56</v>
      </c>
      <c r="E206" s="17" t="s">
        <v>557</v>
      </c>
      <c r="F206" s="17" t="s">
        <v>546</v>
      </c>
      <c r="G206" s="17" t="s">
        <v>252</v>
      </c>
      <c r="H206" s="19">
        <v>43934</v>
      </c>
      <c r="I206" s="19">
        <v>44299</v>
      </c>
      <c r="J206" s="29">
        <v>40300</v>
      </c>
      <c r="K206" s="29">
        <f t="shared" si="11"/>
        <v>1156.6099999999999</v>
      </c>
      <c r="L206" s="29">
        <v>484.99</v>
      </c>
      <c r="M206" s="29">
        <f t="shared" si="10"/>
        <v>1225.1199999999999</v>
      </c>
      <c r="N206" s="29">
        <v>0</v>
      </c>
      <c r="O206" s="29">
        <f t="shared" si="12"/>
        <v>37433.279999999999</v>
      </c>
    </row>
    <row r="207" spans="1:15" ht="15.75" x14ac:dyDescent="0.25">
      <c r="A207" s="16">
        <v>199</v>
      </c>
      <c r="B207" s="17" t="s">
        <v>692</v>
      </c>
      <c r="C207" s="17" t="s">
        <v>693</v>
      </c>
      <c r="D207" s="18" t="s">
        <v>56</v>
      </c>
      <c r="E207" s="17" t="s">
        <v>557</v>
      </c>
      <c r="F207" s="17" t="s">
        <v>546</v>
      </c>
      <c r="G207" s="17" t="s">
        <v>252</v>
      </c>
      <c r="H207" s="19">
        <v>43922</v>
      </c>
      <c r="I207" s="19">
        <v>44287</v>
      </c>
      <c r="J207" s="29">
        <v>40300</v>
      </c>
      <c r="K207" s="29">
        <f t="shared" si="11"/>
        <v>1156.6099999999999</v>
      </c>
      <c r="L207" s="29">
        <v>484.99</v>
      </c>
      <c r="M207" s="29">
        <f t="shared" si="10"/>
        <v>1225.1199999999999</v>
      </c>
      <c r="N207" s="29">
        <v>0</v>
      </c>
      <c r="O207" s="29">
        <f t="shared" si="12"/>
        <v>37433.279999999999</v>
      </c>
    </row>
    <row r="208" spans="1:15" ht="15.75" x14ac:dyDescent="0.25">
      <c r="A208" s="16">
        <v>200</v>
      </c>
      <c r="B208" s="17" t="s">
        <v>694</v>
      </c>
      <c r="C208" s="17" t="s">
        <v>695</v>
      </c>
      <c r="D208" s="18" t="s">
        <v>56</v>
      </c>
      <c r="E208" s="17" t="s">
        <v>552</v>
      </c>
      <c r="F208" s="17" t="s">
        <v>546</v>
      </c>
      <c r="G208" s="17" t="s">
        <v>252</v>
      </c>
      <c r="H208" s="19">
        <v>44106</v>
      </c>
      <c r="I208" s="19">
        <v>44471</v>
      </c>
      <c r="J208" s="29">
        <v>39500</v>
      </c>
      <c r="K208" s="29">
        <f t="shared" si="11"/>
        <v>1133.6500000000001</v>
      </c>
      <c r="L208" s="29">
        <v>372.08</v>
      </c>
      <c r="M208" s="29">
        <f t="shared" si="10"/>
        <v>1200.8</v>
      </c>
      <c r="N208" s="29">
        <v>0</v>
      </c>
      <c r="O208" s="29">
        <f t="shared" si="12"/>
        <v>36793.469999999994</v>
      </c>
    </row>
    <row r="209" spans="1:15" ht="15.75" x14ac:dyDescent="0.25">
      <c r="A209" s="16">
        <v>201</v>
      </c>
      <c r="B209" s="17" t="s">
        <v>696</v>
      </c>
      <c r="C209" s="17" t="s">
        <v>697</v>
      </c>
      <c r="D209" s="18" t="s">
        <v>56</v>
      </c>
      <c r="E209" s="17" t="s">
        <v>557</v>
      </c>
      <c r="F209" s="17" t="s">
        <v>546</v>
      </c>
      <c r="G209" s="17" t="s">
        <v>252</v>
      </c>
      <c r="H209" s="19">
        <v>43922</v>
      </c>
      <c r="I209" s="19">
        <v>44287</v>
      </c>
      <c r="J209" s="29">
        <v>13563</v>
      </c>
      <c r="K209" s="29">
        <f t="shared" si="11"/>
        <v>389.25810000000001</v>
      </c>
      <c r="L209" s="29">
        <v>484.99</v>
      </c>
      <c r="M209" s="29">
        <f t="shared" si="10"/>
        <v>412.3152</v>
      </c>
      <c r="N209" s="29">
        <v>0</v>
      </c>
      <c r="O209" s="29">
        <f t="shared" si="12"/>
        <v>12276.436700000002</v>
      </c>
    </row>
    <row r="210" spans="1:15" ht="15.75" x14ac:dyDescent="0.25">
      <c r="A210" s="16">
        <v>202</v>
      </c>
      <c r="B210" s="17" t="s">
        <v>698</v>
      </c>
      <c r="C210" s="17" t="s">
        <v>699</v>
      </c>
      <c r="D210" s="18" t="s">
        <v>56</v>
      </c>
      <c r="E210" s="17" t="s">
        <v>552</v>
      </c>
      <c r="F210" s="17" t="s">
        <v>546</v>
      </c>
      <c r="G210" s="17" t="s">
        <v>252</v>
      </c>
      <c r="H210" s="19">
        <v>43922</v>
      </c>
      <c r="I210" s="19">
        <v>44287</v>
      </c>
      <c r="J210" s="29">
        <v>39500</v>
      </c>
      <c r="K210" s="29">
        <f t="shared" si="11"/>
        <v>1133.6500000000001</v>
      </c>
      <c r="L210" s="29">
        <v>193.56</v>
      </c>
      <c r="M210" s="29">
        <f t="shared" si="10"/>
        <v>1200.8</v>
      </c>
      <c r="N210" s="29">
        <v>1350.12</v>
      </c>
      <c r="O210" s="29">
        <f t="shared" si="12"/>
        <v>35621.869999999995</v>
      </c>
    </row>
    <row r="211" spans="1:15" ht="15.75" x14ac:dyDescent="0.25">
      <c r="A211" s="16">
        <v>203</v>
      </c>
      <c r="B211" s="17" t="s">
        <v>700</v>
      </c>
      <c r="C211" s="17" t="s">
        <v>701</v>
      </c>
      <c r="D211" s="18" t="s">
        <v>55</v>
      </c>
      <c r="E211" s="17" t="s">
        <v>557</v>
      </c>
      <c r="F211" s="17" t="s">
        <v>546</v>
      </c>
      <c r="G211" s="17" t="s">
        <v>252</v>
      </c>
      <c r="H211" s="19">
        <v>44128</v>
      </c>
      <c r="I211" s="19">
        <v>44493</v>
      </c>
      <c r="J211" s="29">
        <v>40300</v>
      </c>
      <c r="K211" s="29">
        <f t="shared" si="11"/>
        <v>1156.6099999999999</v>
      </c>
      <c r="L211" s="29">
        <v>484.99</v>
      </c>
      <c r="M211" s="29">
        <f t="shared" si="10"/>
        <v>1225.1199999999999</v>
      </c>
      <c r="N211" s="29">
        <v>0</v>
      </c>
      <c r="O211" s="29">
        <f t="shared" si="12"/>
        <v>37433.279999999999</v>
      </c>
    </row>
    <row r="212" spans="1:15" ht="15.75" x14ac:dyDescent="0.25">
      <c r="A212" s="16">
        <v>204</v>
      </c>
      <c r="B212" s="17" t="s">
        <v>702</v>
      </c>
      <c r="C212" s="17" t="s">
        <v>703</v>
      </c>
      <c r="D212" s="18" t="s">
        <v>56</v>
      </c>
      <c r="E212" s="17" t="s">
        <v>545</v>
      </c>
      <c r="F212" s="17" t="s">
        <v>546</v>
      </c>
      <c r="G212" s="17" t="s">
        <v>252</v>
      </c>
      <c r="H212" s="19">
        <v>44233</v>
      </c>
      <c r="I212" s="19">
        <v>44598</v>
      </c>
      <c r="J212" s="29">
        <v>39500</v>
      </c>
      <c r="K212" s="29">
        <f t="shared" si="11"/>
        <v>1133.6500000000001</v>
      </c>
      <c r="L212" s="29">
        <v>372.08</v>
      </c>
      <c r="M212" s="29">
        <f t="shared" si="10"/>
        <v>1200.8</v>
      </c>
      <c r="N212" s="29">
        <v>0</v>
      </c>
      <c r="O212" s="29">
        <f t="shared" si="12"/>
        <v>36793.469999999994</v>
      </c>
    </row>
    <row r="213" spans="1:15" ht="15.75" x14ac:dyDescent="0.25">
      <c r="A213" s="16">
        <v>205</v>
      </c>
      <c r="B213" s="17" t="s">
        <v>704</v>
      </c>
      <c r="C213" s="17" t="s">
        <v>705</v>
      </c>
      <c r="D213" s="18" t="s">
        <v>56</v>
      </c>
      <c r="E213" s="17" t="s">
        <v>557</v>
      </c>
      <c r="F213" s="17" t="s">
        <v>546</v>
      </c>
      <c r="G213" s="17" t="s">
        <v>252</v>
      </c>
      <c r="H213" s="19">
        <v>43922</v>
      </c>
      <c r="I213" s="19">
        <v>44287</v>
      </c>
      <c r="J213" s="29">
        <v>40300</v>
      </c>
      <c r="K213" s="29">
        <f t="shared" si="11"/>
        <v>1156.6099999999999</v>
      </c>
      <c r="L213" s="29">
        <v>484.99</v>
      </c>
      <c r="M213" s="29">
        <f t="shared" si="10"/>
        <v>1225.1199999999999</v>
      </c>
      <c r="N213" s="29">
        <v>0</v>
      </c>
      <c r="O213" s="29">
        <f t="shared" si="12"/>
        <v>37433.279999999999</v>
      </c>
    </row>
    <row r="214" spans="1:15" ht="15.75" x14ac:dyDescent="0.25">
      <c r="A214" s="16">
        <v>206</v>
      </c>
      <c r="B214" s="17" t="s">
        <v>706</v>
      </c>
      <c r="C214" s="17" t="s">
        <v>707</v>
      </c>
      <c r="D214" s="18" t="s">
        <v>56</v>
      </c>
      <c r="E214" s="17" t="s">
        <v>676</v>
      </c>
      <c r="F214" s="17" t="s">
        <v>546</v>
      </c>
      <c r="G214" s="17" t="s">
        <v>252</v>
      </c>
      <c r="H214" s="19">
        <v>44145</v>
      </c>
      <c r="I214" s="19">
        <v>44510</v>
      </c>
      <c r="J214" s="29">
        <v>40300</v>
      </c>
      <c r="K214" s="29">
        <f t="shared" si="11"/>
        <v>1156.6099999999999</v>
      </c>
      <c r="L214" s="29">
        <v>484.99</v>
      </c>
      <c r="M214" s="29">
        <f t="shared" si="10"/>
        <v>1225.1199999999999</v>
      </c>
      <c r="N214" s="29">
        <v>0</v>
      </c>
      <c r="O214" s="29">
        <f t="shared" si="12"/>
        <v>37433.279999999999</v>
      </c>
    </row>
    <row r="215" spans="1:15" ht="15.75" x14ac:dyDescent="0.25">
      <c r="A215" s="16">
        <v>207</v>
      </c>
      <c r="B215" s="17" t="s">
        <v>708</v>
      </c>
      <c r="C215" s="17" t="s">
        <v>709</v>
      </c>
      <c r="D215" s="18" t="s">
        <v>56</v>
      </c>
      <c r="E215" s="17" t="s">
        <v>557</v>
      </c>
      <c r="F215" s="17" t="s">
        <v>546</v>
      </c>
      <c r="G215" s="17" t="s">
        <v>252</v>
      </c>
      <c r="H215" s="19">
        <v>44228</v>
      </c>
      <c r="I215" s="19">
        <v>44593</v>
      </c>
      <c r="J215" s="29">
        <v>40300</v>
      </c>
      <c r="K215" s="29">
        <f t="shared" si="11"/>
        <v>1156.6099999999999</v>
      </c>
      <c r="L215" s="29">
        <v>484.99</v>
      </c>
      <c r="M215" s="29">
        <f t="shared" si="10"/>
        <v>1225.1199999999999</v>
      </c>
      <c r="N215" s="29">
        <v>0</v>
      </c>
      <c r="O215" s="29">
        <f t="shared" si="12"/>
        <v>37433.279999999999</v>
      </c>
    </row>
    <row r="216" spans="1:15" ht="15.75" x14ac:dyDescent="0.25">
      <c r="A216" s="16">
        <v>208</v>
      </c>
      <c r="B216" s="17" t="s">
        <v>710</v>
      </c>
      <c r="C216" s="17" t="s">
        <v>711</v>
      </c>
      <c r="D216" s="18" t="s">
        <v>56</v>
      </c>
      <c r="E216" s="17" t="s">
        <v>557</v>
      </c>
      <c r="F216" s="17" t="s">
        <v>546</v>
      </c>
      <c r="G216" s="17" t="s">
        <v>252</v>
      </c>
      <c r="H216" s="19">
        <v>44136</v>
      </c>
      <c r="I216" s="19">
        <v>44501</v>
      </c>
      <c r="J216" s="29">
        <v>40300</v>
      </c>
      <c r="K216" s="29">
        <f t="shared" si="11"/>
        <v>1156.6099999999999</v>
      </c>
      <c r="L216" s="29">
        <v>484.99</v>
      </c>
      <c r="M216" s="29">
        <f t="shared" si="10"/>
        <v>1225.1199999999999</v>
      </c>
      <c r="N216" s="29">
        <v>0</v>
      </c>
      <c r="O216" s="29">
        <f t="shared" si="12"/>
        <v>37433.279999999999</v>
      </c>
    </row>
    <row r="217" spans="1:15" ht="15.75" x14ac:dyDescent="0.25">
      <c r="A217" s="16">
        <v>209</v>
      </c>
      <c r="B217" s="17" t="s">
        <v>712</v>
      </c>
      <c r="C217" s="17" t="s">
        <v>713</v>
      </c>
      <c r="D217" s="18" t="s">
        <v>56</v>
      </c>
      <c r="E217" s="17" t="s">
        <v>557</v>
      </c>
      <c r="F217" s="17" t="s">
        <v>546</v>
      </c>
      <c r="G217" s="17" t="s">
        <v>252</v>
      </c>
      <c r="H217" s="19">
        <v>43952</v>
      </c>
      <c r="I217" s="19">
        <v>44317</v>
      </c>
      <c r="J217" s="29">
        <v>40300</v>
      </c>
      <c r="K217" s="29">
        <f t="shared" si="11"/>
        <v>1156.6099999999999</v>
      </c>
      <c r="L217" s="29">
        <v>484.99</v>
      </c>
      <c r="M217" s="29">
        <f t="shared" si="10"/>
        <v>1225.1199999999999</v>
      </c>
      <c r="N217" s="29">
        <v>0</v>
      </c>
      <c r="O217" s="29">
        <f t="shared" si="12"/>
        <v>37433.279999999999</v>
      </c>
    </row>
    <row r="218" spans="1:15" ht="15.75" x14ac:dyDescent="0.25">
      <c r="A218" s="16">
        <v>210</v>
      </c>
      <c r="B218" s="17" t="s">
        <v>714</v>
      </c>
      <c r="C218" s="17" t="s">
        <v>715</v>
      </c>
      <c r="D218" s="18" t="s">
        <v>56</v>
      </c>
      <c r="E218" s="17" t="s">
        <v>557</v>
      </c>
      <c r="F218" s="17" t="s">
        <v>546</v>
      </c>
      <c r="G218" s="17" t="s">
        <v>252</v>
      </c>
      <c r="H218" s="19">
        <v>43922</v>
      </c>
      <c r="I218" s="19">
        <v>44287</v>
      </c>
      <c r="J218" s="29">
        <v>40300</v>
      </c>
      <c r="K218" s="29">
        <f t="shared" si="11"/>
        <v>1156.6099999999999</v>
      </c>
      <c r="L218" s="29">
        <v>484.99</v>
      </c>
      <c r="M218" s="29">
        <f t="shared" si="10"/>
        <v>1225.1199999999999</v>
      </c>
      <c r="N218" s="29">
        <v>0</v>
      </c>
      <c r="O218" s="29">
        <f t="shared" si="12"/>
        <v>37433.279999999999</v>
      </c>
    </row>
    <row r="219" spans="1:15" ht="15.75" x14ac:dyDescent="0.25">
      <c r="A219" s="16">
        <v>211</v>
      </c>
      <c r="B219" s="17" t="s">
        <v>716</v>
      </c>
      <c r="C219" s="17" t="s">
        <v>717</v>
      </c>
      <c r="D219" s="18" t="s">
        <v>56</v>
      </c>
      <c r="E219" s="17" t="s">
        <v>557</v>
      </c>
      <c r="F219" s="17" t="s">
        <v>546</v>
      </c>
      <c r="G219" s="17" t="s">
        <v>252</v>
      </c>
      <c r="H219" s="19">
        <v>43922</v>
      </c>
      <c r="I219" s="19">
        <v>44287</v>
      </c>
      <c r="J219" s="29">
        <v>40300</v>
      </c>
      <c r="K219" s="29">
        <f t="shared" si="11"/>
        <v>1156.6099999999999</v>
      </c>
      <c r="L219" s="29">
        <v>484.99</v>
      </c>
      <c r="M219" s="29">
        <f t="shared" si="10"/>
        <v>1225.1199999999999</v>
      </c>
      <c r="N219" s="29">
        <v>0</v>
      </c>
      <c r="O219" s="29">
        <f t="shared" si="12"/>
        <v>37433.279999999999</v>
      </c>
    </row>
    <row r="220" spans="1:15" ht="15.75" x14ac:dyDescent="0.25">
      <c r="A220" s="16">
        <v>212</v>
      </c>
      <c r="B220" s="17" t="s">
        <v>718</v>
      </c>
      <c r="C220" s="17" t="s">
        <v>719</v>
      </c>
      <c r="D220" s="18" t="s">
        <v>56</v>
      </c>
      <c r="E220" s="17" t="s">
        <v>557</v>
      </c>
      <c r="F220" s="17" t="s">
        <v>546</v>
      </c>
      <c r="G220" s="17" t="s">
        <v>252</v>
      </c>
      <c r="H220" s="19">
        <v>44197</v>
      </c>
      <c r="I220" s="19">
        <v>44562</v>
      </c>
      <c r="J220" s="29">
        <v>40300</v>
      </c>
      <c r="K220" s="29">
        <f t="shared" si="11"/>
        <v>1156.6099999999999</v>
      </c>
      <c r="L220" s="29">
        <v>484.99</v>
      </c>
      <c r="M220" s="29">
        <f t="shared" si="10"/>
        <v>1225.1199999999999</v>
      </c>
      <c r="N220" s="29">
        <v>0</v>
      </c>
      <c r="O220" s="29">
        <f t="shared" si="12"/>
        <v>37433.279999999999</v>
      </c>
    </row>
    <row r="221" spans="1:15" ht="15.75" x14ac:dyDescent="0.25">
      <c r="A221" s="16">
        <v>213</v>
      </c>
      <c r="B221" s="17" t="s">
        <v>720</v>
      </c>
      <c r="C221" s="17" t="s">
        <v>721</v>
      </c>
      <c r="D221" s="18" t="s">
        <v>56</v>
      </c>
      <c r="E221" s="17" t="s">
        <v>722</v>
      </c>
      <c r="F221" s="17" t="s">
        <v>546</v>
      </c>
      <c r="G221" s="17" t="s">
        <v>252</v>
      </c>
      <c r="H221" s="19">
        <v>43922</v>
      </c>
      <c r="I221" s="19">
        <v>44287</v>
      </c>
      <c r="J221" s="29">
        <v>39500</v>
      </c>
      <c r="K221" s="29">
        <f t="shared" si="11"/>
        <v>1133.6500000000001</v>
      </c>
      <c r="L221" s="29">
        <v>372.08</v>
      </c>
      <c r="M221" s="29">
        <f t="shared" si="10"/>
        <v>1200.8</v>
      </c>
      <c r="N221" s="29">
        <v>0</v>
      </c>
      <c r="O221" s="29">
        <f t="shared" si="12"/>
        <v>36793.469999999994</v>
      </c>
    </row>
    <row r="222" spans="1:15" ht="15.75" x14ac:dyDescent="0.25">
      <c r="A222" s="16">
        <v>214</v>
      </c>
      <c r="B222" s="17" t="s">
        <v>723</v>
      </c>
      <c r="C222" s="17" t="s">
        <v>631</v>
      </c>
      <c r="D222" s="18" t="s">
        <v>56</v>
      </c>
      <c r="E222" s="17" t="s">
        <v>557</v>
      </c>
      <c r="F222" s="17" t="s">
        <v>546</v>
      </c>
      <c r="G222" s="17" t="s">
        <v>252</v>
      </c>
      <c r="H222" s="19">
        <v>43922</v>
      </c>
      <c r="I222" s="19">
        <v>44287</v>
      </c>
      <c r="J222" s="29">
        <v>40300</v>
      </c>
      <c r="K222" s="29">
        <f t="shared" si="11"/>
        <v>1156.6099999999999</v>
      </c>
      <c r="L222" s="29">
        <v>484.99</v>
      </c>
      <c r="M222" s="29">
        <f t="shared" si="10"/>
        <v>1225.1199999999999</v>
      </c>
      <c r="N222" s="29">
        <v>0</v>
      </c>
      <c r="O222" s="29">
        <f t="shared" si="12"/>
        <v>37433.279999999999</v>
      </c>
    </row>
    <row r="223" spans="1:15" ht="15.75" x14ac:dyDescent="0.25">
      <c r="A223" s="16">
        <v>215</v>
      </c>
      <c r="B223" s="17" t="s">
        <v>724</v>
      </c>
      <c r="C223" s="17" t="s">
        <v>725</v>
      </c>
      <c r="D223" s="18" t="s">
        <v>56</v>
      </c>
      <c r="E223" s="17" t="s">
        <v>557</v>
      </c>
      <c r="F223" s="17" t="s">
        <v>546</v>
      </c>
      <c r="G223" s="17" t="s">
        <v>252</v>
      </c>
      <c r="H223" s="19">
        <v>44136</v>
      </c>
      <c r="I223" s="19">
        <v>44501</v>
      </c>
      <c r="J223" s="29">
        <v>40300</v>
      </c>
      <c r="K223" s="29">
        <f t="shared" si="11"/>
        <v>1156.6099999999999</v>
      </c>
      <c r="L223" s="29">
        <v>484.99</v>
      </c>
      <c r="M223" s="29">
        <f t="shared" ref="M223:M286" si="13">J223*0.0304</f>
        <v>1225.1199999999999</v>
      </c>
      <c r="N223" s="29">
        <v>0</v>
      </c>
      <c r="O223" s="29">
        <f t="shared" si="12"/>
        <v>37433.279999999999</v>
      </c>
    </row>
    <row r="224" spans="1:15" ht="15.75" x14ac:dyDescent="0.25">
      <c r="A224" s="16">
        <v>216</v>
      </c>
      <c r="B224" s="17" t="s">
        <v>726</v>
      </c>
      <c r="C224" s="17" t="s">
        <v>727</v>
      </c>
      <c r="D224" s="18" t="s">
        <v>56</v>
      </c>
      <c r="E224" s="17" t="s">
        <v>557</v>
      </c>
      <c r="F224" s="17" t="s">
        <v>546</v>
      </c>
      <c r="G224" s="17" t="s">
        <v>252</v>
      </c>
      <c r="H224" s="19">
        <v>44136</v>
      </c>
      <c r="I224" s="19">
        <v>44501</v>
      </c>
      <c r="J224" s="29">
        <v>40300</v>
      </c>
      <c r="K224" s="29">
        <f t="shared" si="11"/>
        <v>1156.6099999999999</v>
      </c>
      <c r="L224" s="29">
        <v>484.99</v>
      </c>
      <c r="M224" s="29">
        <f t="shared" si="13"/>
        <v>1225.1199999999999</v>
      </c>
      <c r="N224" s="29">
        <v>0</v>
      </c>
      <c r="O224" s="29">
        <f t="shared" si="12"/>
        <v>37433.279999999999</v>
      </c>
    </row>
    <row r="225" spans="1:15" ht="15.75" x14ac:dyDescent="0.25">
      <c r="A225" s="16">
        <v>217</v>
      </c>
      <c r="B225" s="17" t="s">
        <v>728</v>
      </c>
      <c r="C225" s="17" t="s">
        <v>729</v>
      </c>
      <c r="D225" s="18" t="s">
        <v>56</v>
      </c>
      <c r="E225" s="17" t="s">
        <v>557</v>
      </c>
      <c r="F225" s="17" t="s">
        <v>546</v>
      </c>
      <c r="G225" s="17" t="s">
        <v>252</v>
      </c>
      <c r="H225" s="19">
        <v>44136</v>
      </c>
      <c r="I225" s="19">
        <v>44501</v>
      </c>
      <c r="J225" s="29">
        <v>40300</v>
      </c>
      <c r="K225" s="29">
        <f t="shared" si="11"/>
        <v>1156.6099999999999</v>
      </c>
      <c r="L225" s="29">
        <v>484.99</v>
      </c>
      <c r="M225" s="29">
        <f t="shared" si="13"/>
        <v>1225.1199999999999</v>
      </c>
      <c r="N225" s="29">
        <v>0</v>
      </c>
      <c r="O225" s="29">
        <f t="shared" si="12"/>
        <v>37433.279999999999</v>
      </c>
    </row>
    <row r="226" spans="1:15" ht="15.75" x14ac:dyDescent="0.25">
      <c r="A226" s="16">
        <v>218</v>
      </c>
      <c r="B226" s="17" t="s">
        <v>732</v>
      </c>
      <c r="C226" s="17" t="s">
        <v>733</v>
      </c>
      <c r="D226" s="18" t="s">
        <v>56</v>
      </c>
      <c r="E226" s="17" t="s">
        <v>676</v>
      </c>
      <c r="F226" s="17" t="s">
        <v>546</v>
      </c>
      <c r="G226" s="17" t="s">
        <v>252</v>
      </c>
      <c r="H226" s="19">
        <v>43922</v>
      </c>
      <c r="I226" s="19">
        <v>44287</v>
      </c>
      <c r="J226" s="29">
        <v>40300</v>
      </c>
      <c r="K226" s="29">
        <f t="shared" si="11"/>
        <v>1156.6099999999999</v>
      </c>
      <c r="L226" s="29">
        <v>484.99</v>
      </c>
      <c r="M226" s="29">
        <f t="shared" si="13"/>
        <v>1225.1199999999999</v>
      </c>
      <c r="N226" s="29">
        <v>0</v>
      </c>
      <c r="O226" s="29">
        <f t="shared" si="12"/>
        <v>37433.279999999999</v>
      </c>
    </row>
    <row r="227" spans="1:15" ht="15.75" x14ac:dyDescent="0.25">
      <c r="A227" s="16">
        <v>219</v>
      </c>
      <c r="B227" s="17" t="s">
        <v>734</v>
      </c>
      <c r="C227" s="17" t="s">
        <v>735</v>
      </c>
      <c r="D227" s="18" t="s">
        <v>56</v>
      </c>
      <c r="E227" s="17" t="s">
        <v>557</v>
      </c>
      <c r="F227" s="17" t="s">
        <v>546</v>
      </c>
      <c r="G227" s="17" t="s">
        <v>252</v>
      </c>
      <c r="H227" s="19">
        <v>43922</v>
      </c>
      <c r="I227" s="19">
        <v>44287</v>
      </c>
      <c r="J227" s="29">
        <v>40300</v>
      </c>
      <c r="K227" s="29">
        <f t="shared" si="11"/>
        <v>1156.6099999999999</v>
      </c>
      <c r="L227" s="29">
        <v>484.99</v>
      </c>
      <c r="M227" s="29">
        <f t="shared" si="13"/>
        <v>1225.1199999999999</v>
      </c>
      <c r="N227" s="29">
        <v>0</v>
      </c>
      <c r="O227" s="29">
        <f t="shared" si="12"/>
        <v>37433.279999999999</v>
      </c>
    </row>
    <row r="228" spans="1:15" ht="15.75" x14ac:dyDescent="0.25">
      <c r="A228" s="16">
        <v>220</v>
      </c>
      <c r="B228" s="17" t="s">
        <v>736</v>
      </c>
      <c r="C228" s="17" t="s">
        <v>737</v>
      </c>
      <c r="D228" s="18" t="s">
        <v>56</v>
      </c>
      <c r="E228" s="17" t="s">
        <v>557</v>
      </c>
      <c r="F228" s="17" t="s">
        <v>546</v>
      </c>
      <c r="G228" s="17" t="s">
        <v>252</v>
      </c>
      <c r="H228" s="19">
        <v>43922</v>
      </c>
      <c r="I228" s="19">
        <v>44287</v>
      </c>
      <c r="J228" s="29">
        <v>40300</v>
      </c>
      <c r="K228" s="29">
        <f t="shared" si="11"/>
        <v>1156.6099999999999</v>
      </c>
      <c r="L228" s="29">
        <v>484.99</v>
      </c>
      <c r="M228" s="29">
        <f t="shared" si="13"/>
        <v>1225.1199999999999</v>
      </c>
      <c r="N228" s="29">
        <v>0</v>
      </c>
      <c r="O228" s="29">
        <f t="shared" si="12"/>
        <v>37433.279999999999</v>
      </c>
    </row>
    <row r="229" spans="1:15" ht="15.75" x14ac:dyDescent="0.25">
      <c r="A229" s="16">
        <v>221</v>
      </c>
      <c r="B229" s="17" t="s">
        <v>738</v>
      </c>
      <c r="C229" s="17" t="s">
        <v>739</v>
      </c>
      <c r="D229" s="18" t="s">
        <v>56</v>
      </c>
      <c r="E229" s="17" t="s">
        <v>557</v>
      </c>
      <c r="F229" s="17" t="s">
        <v>546</v>
      </c>
      <c r="G229" s="17" t="s">
        <v>252</v>
      </c>
      <c r="H229" s="19">
        <v>44136</v>
      </c>
      <c r="I229" s="19">
        <v>44501</v>
      </c>
      <c r="J229" s="29">
        <v>40300</v>
      </c>
      <c r="K229" s="29">
        <f t="shared" si="11"/>
        <v>1156.6099999999999</v>
      </c>
      <c r="L229" s="29">
        <v>484.99</v>
      </c>
      <c r="M229" s="29">
        <f t="shared" si="13"/>
        <v>1225.1199999999999</v>
      </c>
      <c r="N229" s="29">
        <v>0</v>
      </c>
      <c r="O229" s="29">
        <f t="shared" si="12"/>
        <v>37433.279999999999</v>
      </c>
    </row>
    <row r="230" spans="1:15" ht="15.75" x14ac:dyDescent="0.25">
      <c r="A230" s="16">
        <v>222</v>
      </c>
      <c r="B230" s="17" t="s">
        <v>406</v>
      </c>
      <c r="C230" s="17" t="s">
        <v>740</v>
      </c>
      <c r="D230" s="18" t="s">
        <v>56</v>
      </c>
      <c r="E230" s="17" t="s">
        <v>557</v>
      </c>
      <c r="F230" s="17" t="s">
        <v>546</v>
      </c>
      <c r="G230" s="17" t="s">
        <v>252</v>
      </c>
      <c r="H230" s="19">
        <v>43922</v>
      </c>
      <c r="I230" s="19">
        <v>44287</v>
      </c>
      <c r="J230" s="29">
        <v>40300</v>
      </c>
      <c r="K230" s="29">
        <f t="shared" si="11"/>
        <v>1156.6099999999999</v>
      </c>
      <c r="L230" s="29">
        <v>484.99</v>
      </c>
      <c r="M230" s="29">
        <f t="shared" si="13"/>
        <v>1225.1199999999999</v>
      </c>
      <c r="N230" s="29">
        <v>0</v>
      </c>
      <c r="O230" s="29">
        <f t="shared" si="12"/>
        <v>37433.279999999999</v>
      </c>
    </row>
    <row r="231" spans="1:15" ht="15.75" x14ac:dyDescent="0.25">
      <c r="A231" s="16">
        <v>223</v>
      </c>
      <c r="B231" s="17" t="s">
        <v>741</v>
      </c>
      <c r="C231" s="17" t="s">
        <v>742</v>
      </c>
      <c r="D231" s="18" t="s">
        <v>56</v>
      </c>
      <c r="E231" s="17" t="s">
        <v>557</v>
      </c>
      <c r="F231" s="17" t="s">
        <v>546</v>
      </c>
      <c r="G231" s="17" t="s">
        <v>252</v>
      </c>
      <c r="H231" s="19">
        <v>43922</v>
      </c>
      <c r="I231" s="19">
        <v>44287</v>
      </c>
      <c r="J231" s="29">
        <v>40300</v>
      </c>
      <c r="K231" s="29">
        <f t="shared" si="11"/>
        <v>1156.6099999999999</v>
      </c>
      <c r="L231" s="29">
        <v>127.95</v>
      </c>
      <c r="M231" s="29">
        <f t="shared" si="13"/>
        <v>1225.1199999999999</v>
      </c>
      <c r="N231" s="29">
        <v>2380.2399999999998</v>
      </c>
      <c r="O231" s="29">
        <f t="shared" si="12"/>
        <v>35410.080000000002</v>
      </c>
    </row>
    <row r="232" spans="1:15" ht="15.75" x14ac:dyDescent="0.25">
      <c r="A232" s="16">
        <v>224</v>
      </c>
      <c r="B232" s="17" t="s">
        <v>743</v>
      </c>
      <c r="C232" s="17" t="s">
        <v>744</v>
      </c>
      <c r="D232" s="18" t="s">
        <v>56</v>
      </c>
      <c r="E232" s="17" t="s">
        <v>557</v>
      </c>
      <c r="F232" s="17" t="s">
        <v>546</v>
      </c>
      <c r="G232" s="17" t="s">
        <v>252</v>
      </c>
      <c r="H232" s="19">
        <v>44080</v>
      </c>
      <c r="I232" s="19">
        <v>44445</v>
      </c>
      <c r="J232" s="29">
        <v>40300</v>
      </c>
      <c r="K232" s="29">
        <f t="shared" si="11"/>
        <v>1156.6099999999999</v>
      </c>
      <c r="L232" s="29">
        <v>484.99</v>
      </c>
      <c r="M232" s="29">
        <f t="shared" si="13"/>
        <v>1225.1199999999999</v>
      </c>
      <c r="N232" s="29">
        <v>0</v>
      </c>
      <c r="O232" s="29">
        <f t="shared" si="12"/>
        <v>37433.279999999999</v>
      </c>
    </row>
    <row r="233" spans="1:15" ht="15.75" x14ac:dyDescent="0.25">
      <c r="A233" s="16">
        <v>225</v>
      </c>
      <c r="B233" s="17" t="s">
        <v>745</v>
      </c>
      <c r="C233" s="17" t="s">
        <v>746</v>
      </c>
      <c r="D233" s="18" t="s">
        <v>56</v>
      </c>
      <c r="E233" s="17" t="s">
        <v>747</v>
      </c>
      <c r="F233" s="17" t="s">
        <v>546</v>
      </c>
      <c r="G233" s="17" t="s">
        <v>252</v>
      </c>
      <c r="H233" s="19">
        <v>44136</v>
      </c>
      <c r="I233" s="19">
        <v>44501</v>
      </c>
      <c r="J233" s="29">
        <v>39500</v>
      </c>
      <c r="K233" s="29">
        <f t="shared" si="11"/>
        <v>1133.6500000000001</v>
      </c>
      <c r="L233" s="29">
        <v>372.08</v>
      </c>
      <c r="M233" s="29">
        <f t="shared" si="13"/>
        <v>1200.8</v>
      </c>
      <c r="N233" s="29">
        <v>3480</v>
      </c>
      <c r="O233" s="29">
        <f t="shared" si="12"/>
        <v>33313.469999999994</v>
      </c>
    </row>
    <row r="234" spans="1:15" ht="15.75" x14ac:dyDescent="0.25">
      <c r="A234" s="16">
        <v>226</v>
      </c>
      <c r="B234" s="17" t="s">
        <v>748</v>
      </c>
      <c r="C234" s="17" t="s">
        <v>749</v>
      </c>
      <c r="D234" s="18" t="s">
        <v>56</v>
      </c>
      <c r="E234" s="17" t="s">
        <v>557</v>
      </c>
      <c r="F234" s="17" t="s">
        <v>546</v>
      </c>
      <c r="G234" s="17" t="s">
        <v>252</v>
      </c>
      <c r="H234" s="19">
        <v>43922</v>
      </c>
      <c r="I234" s="19">
        <v>44287</v>
      </c>
      <c r="J234" s="29">
        <v>40300</v>
      </c>
      <c r="K234" s="29">
        <f t="shared" si="11"/>
        <v>1156.6099999999999</v>
      </c>
      <c r="L234" s="29">
        <v>306.47000000000003</v>
      </c>
      <c r="M234" s="29">
        <f t="shared" si="13"/>
        <v>1225.1199999999999</v>
      </c>
      <c r="N234" s="29">
        <v>1350.12</v>
      </c>
      <c r="O234" s="29">
        <f t="shared" si="12"/>
        <v>36261.679999999993</v>
      </c>
    </row>
    <row r="235" spans="1:15" ht="15.75" x14ac:dyDescent="0.25">
      <c r="A235" s="16">
        <v>227</v>
      </c>
      <c r="B235" s="17" t="s">
        <v>750</v>
      </c>
      <c r="C235" s="17" t="s">
        <v>751</v>
      </c>
      <c r="D235" s="18" t="s">
        <v>56</v>
      </c>
      <c r="E235" s="17" t="s">
        <v>557</v>
      </c>
      <c r="F235" s="17" t="s">
        <v>546</v>
      </c>
      <c r="G235" s="17" t="s">
        <v>252</v>
      </c>
      <c r="H235" s="19">
        <v>44317</v>
      </c>
      <c r="I235" s="19">
        <v>44682</v>
      </c>
      <c r="J235" s="29">
        <v>40300</v>
      </c>
      <c r="K235" s="29">
        <f t="shared" si="11"/>
        <v>1156.6099999999999</v>
      </c>
      <c r="L235" s="29">
        <v>484.99</v>
      </c>
      <c r="M235" s="29">
        <f t="shared" si="13"/>
        <v>1225.1199999999999</v>
      </c>
      <c r="N235" s="29">
        <v>0</v>
      </c>
      <c r="O235" s="29">
        <f t="shared" si="12"/>
        <v>37433.279999999999</v>
      </c>
    </row>
    <row r="236" spans="1:15" ht="15.75" x14ac:dyDescent="0.25">
      <c r="A236" s="16">
        <v>228</v>
      </c>
      <c r="B236" s="17" t="s">
        <v>752</v>
      </c>
      <c r="C236" s="17" t="s">
        <v>753</v>
      </c>
      <c r="D236" s="18" t="s">
        <v>56</v>
      </c>
      <c r="E236" s="17" t="s">
        <v>557</v>
      </c>
      <c r="F236" s="17" t="s">
        <v>546</v>
      </c>
      <c r="G236" s="17" t="s">
        <v>252</v>
      </c>
      <c r="H236" s="19">
        <v>43922</v>
      </c>
      <c r="I236" s="19">
        <v>44287</v>
      </c>
      <c r="J236" s="29">
        <v>40300</v>
      </c>
      <c r="K236" s="29">
        <f t="shared" si="11"/>
        <v>1156.6099999999999</v>
      </c>
      <c r="L236" s="29">
        <v>484.99</v>
      </c>
      <c r="M236" s="29">
        <f t="shared" si="13"/>
        <v>1225.1199999999999</v>
      </c>
      <c r="N236" s="29">
        <v>0</v>
      </c>
      <c r="O236" s="29">
        <f t="shared" si="12"/>
        <v>37433.279999999999</v>
      </c>
    </row>
    <row r="237" spans="1:15" ht="15.75" x14ac:dyDescent="0.25">
      <c r="A237" s="16">
        <v>229</v>
      </c>
      <c r="B237" s="17" t="s">
        <v>754</v>
      </c>
      <c r="C237" s="17" t="s">
        <v>755</v>
      </c>
      <c r="D237" s="18" t="s">
        <v>56</v>
      </c>
      <c r="E237" s="17" t="s">
        <v>756</v>
      </c>
      <c r="F237" s="17" t="s">
        <v>546</v>
      </c>
      <c r="G237" s="17" t="s">
        <v>252</v>
      </c>
      <c r="H237" s="19">
        <v>43922</v>
      </c>
      <c r="I237" s="19">
        <v>44287</v>
      </c>
      <c r="J237" s="29">
        <v>30550</v>
      </c>
      <c r="K237" s="29">
        <f t="shared" si="11"/>
        <v>876.78499999999997</v>
      </c>
      <c r="L237" s="29"/>
      <c r="M237" s="29">
        <f t="shared" si="13"/>
        <v>928.72</v>
      </c>
      <c r="N237" s="29">
        <v>0</v>
      </c>
      <c r="O237" s="29">
        <f t="shared" si="12"/>
        <v>28744.494999999999</v>
      </c>
    </row>
    <row r="238" spans="1:15" ht="15.75" x14ac:dyDescent="0.25">
      <c r="A238" s="16">
        <v>230</v>
      </c>
      <c r="B238" s="17" t="s">
        <v>757</v>
      </c>
      <c r="C238" s="17" t="s">
        <v>758</v>
      </c>
      <c r="D238" s="18" t="s">
        <v>56</v>
      </c>
      <c r="E238" s="17" t="s">
        <v>759</v>
      </c>
      <c r="F238" s="17" t="s">
        <v>546</v>
      </c>
      <c r="G238" s="17" t="s">
        <v>252</v>
      </c>
      <c r="H238" s="19">
        <v>43922</v>
      </c>
      <c r="I238" s="19">
        <v>44287</v>
      </c>
      <c r="J238" s="29">
        <v>16500</v>
      </c>
      <c r="K238" s="29">
        <f t="shared" si="11"/>
        <v>473.55</v>
      </c>
      <c r="L238" s="29"/>
      <c r="M238" s="29">
        <f t="shared" si="13"/>
        <v>501.6</v>
      </c>
      <c r="N238" s="29">
        <v>320</v>
      </c>
      <c r="O238" s="29">
        <f t="shared" si="12"/>
        <v>15204.85</v>
      </c>
    </row>
    <row r="239" spans="1:15" ht="15.75" x14ac:dyDescent="0.25">
      <c r="A239" s="16">
        <v>231</v>
      </c>
      <c r="B239" s="17" t="s">
        <v>760</v>
      </c>
      <c r="C239" s="17" t="s">
        <v>761</v>
      </c>
      <c r="D239" s="18" t="s">
        <v>56</v>
      </c>
      <c r="E239" s="17" t="s">
        <v>756</v>
      </c>
      <c r="F239" s="17" t="s">
        <v>546</v>
      </c>
      <c r="G239" s="17" t="s">
        <v>252</v>
      </c>
      <c r="H239" s="19">
        <v>43922</v>
      </c>
      <c r="I239" s="19">
        <v>44287</v>
      </c>
      <c r="J239" s="29">
        <v>30550</v>
      </c>
      <c r="K239" s="29">
        <f t="shared" si="11"/>
        <v>876.78499999999997</v>
      </c>
      <c r="L239" s="29"/>
      <c r="M239" s="29">
        <f t="shared" si="13"/>
        <v>928.72</v>
      </c>
      <c r="N239" s="29">
        <v>1350.12</v>
      </c>
      <c r="O239" s="29">
        <f t="shared" si="12"/>
        <v>27394.375</v>
      </c>
    </row>
    <row r="240" spans="1:15" ht="15.75" x14ac:dyDescent="0.25">
      <c r="A240" s="16">
        <v>232</v>
      </c>
      <c r="B240" s="17" t="s">
        <v>762</v>
      </c>
      <c r="C240" s="17" t="s">
        <v>763</v>
      </c>
      <c r="D240" s="18" t="s">
        <v>55</v>
      </c>
      <c r="E240" s="17" t="s">
        <v>756</v>
      </c>
      <c r="F240" s="17" t="s">
        <v>546</v>
      </c>
      <c r="G240" s="17" t="s">
        <v>252</v>
      </c>
      <c r="H240" s="19">
        <v>43922</v>
      </c>
      <c r="I240" s="19">
        <v>44287</v>
      </c>
      <c r="J240" s="29">
        <v>30550</v>
      </c>
      <c r="K240" s="29">
        <f t="shared" si="11"/>
        <v>876.78499999999997</v>
      </c>
      <c r="L240" s="29"/>
      <c r="M240" s="29">
        <f t="shared" si="13"/>
        <v>928.72</v>
      </c>
      <c r="N240" s="29">
        <v>0</v>
      </c>
      <c r="O240" s="29">
        <f t="shared" si="12"/>
        <v>28744.494999999999</v>
      </c>
    </row>
    <row r="241" spans="1:15" ht="15.75" x14ac:dyDescent="0.25">
      <c r="A241" s="16">
        <v>233</v>
      </c>
      <c r="B241" s="17" t="s">
        <v>764</v>
      </c>
      <c r="C241" s="17" t="s">
        <v>765</v>
      </c>
      <c r="D241" s="18" t="s">
        <v>56</v>
      </c>
      <c r="E241" s="17" t="s">
        <v>766</v>
      </c>
      <c r="F241" s="17" t="s">
        <v>546</v>
      </c>
      <c r="G241" s="17" t="s">
        <v>252</v>
      </c>
      <c r="H241" s="19">
        <v>43922</v>
      </c>
      <c r="I241" s="19">
        <v>44287</v>
      </c>
      <c r="J241" s="29">
        <v>30550</v>
      </c>
      <c r="K241" s="29">
        <f t="shared" si="11"/>
        <v>876.78499999999997</v>
      </c>
      <c r="L241" s="29"/>
      <c r="M241" s="29">
        <f t="shared" si="13"/>
        <v>928.72</v>
      </c>
      <c r="N241" s="29">
        <v>0</v>
      </c>
      <c r="O241" s="29">
        <f t="shared" si="12"/>
        <v>28744.494999999999</v>
      </c>
    </row>
    <row r="242" spans="1:15" ht="15.75" x14ac:dyDescent="0.25">
      <c r="A242" s="16">
        <v>234</v>
      </c>
      <c r="B242" s="20" t="s">
        <v>539</v>
      </c>
      <c r="C242" s="17" t="s">
        <v>1993</v>
      </c>
      <c r="D242" s="18" t="s">
        <v>56</v>
      </c>
      <c r="E242" s="17" t="s">
        <v>756</v>
      </c>
      <c r="F242" s="17" t="s">
        <v>546</v>
      </c>
      <c r="G242" s="17" t="s">
        <v>252</v>
      </c>
      <c r="H242" s="19">
        <v>44501</v>
      </c>
      <c r="I242" s="19">
        <v>44866</v>
      </c>
      <c r="J242" s="29">
        <v>30550</v>
      </c>
      <c r="K242" s="29">
        <f t="shared" si="11"/>
        <v>876.78499999999997</v>
      </c>
      <c r="L242" s="29"/>
      <c r="M242" s="29">
        <f t="shared" si="13"/>
        <v>928.72</v>
      </c>
      <c r="N242" s="29">
        <v>0</v>
      </c>
      <c r="O242" s="29">
        <f t="shared" si="12"/>
        <v>28744.494999999999</v>
      </c>
    </row>
    <row r="243" spans="1:15" ht="15.75" x14ac:dyDescent="0.25">
      <c r="A243" s="16">
        <v>235</v>
      </c>
      <c r="B243" s="17" t="s">
        <v>767</v>
      </c>
      <c r="C243" s="17" t="s">
        <v>768</v>
      </c>
      <c r="D243" s="18" t="s">
        <v>56</v>
      </c>
      <c r="E243" s="17" t="s">
        <v>756</v>
      </c>
      <c r="F243" s="17" t="s">
        <v>546</v>
      </c>
      <c r="G243" s="17" t="s">
        <v>252</v>
      </c>
      <c r="H243" s="19">
        <v>43922</v>
      </c>
      <c r="I243" s="19">
        <v>44287</v>
      </c>
      <c r="J243" s="29">
        <v>30550</v>
      </c>
      <c r="K243" s="29">
        <f t="shared" si="11"/>
        <v>876.78499999999997</v>
      </c>
      <c r="L243" s="29"/>
      <c r="M243" s="29">
        <f t="shared" si="13"/>
        <v>928.72</v>
      </c>
      <c r="N243" s="29">
        <v>0</v>
      </c>
      <c r="O243" s="29">
        <f t="shared" si="12"/>
        <v>28744.494999999999</v>
      </c>
    </row>
    <row r="244" spans="1:15" ht="15.75" x14ac:dyDescent="0.25">
      <c r="A244" s="16">
        <v>236</v>
      </c>
      <c r="B244" s="17" t="s">
        <v>769</v>
      </c>
      <c r="C244" s="17" t="s">
        <v>770</v>
      </c>
      <c r="D244" s="18" t="s">
        <v>56</v>
      </c>
      <c r="E244" s="17" t="s">
        <v>756</v>
      </c>
      <c r="F244" s="17" t="s">
        <v>546</v>
      </c>
      <c r="G244" s="17" t="s">
        <v>252</v>
      </c>
      <c r="H244" s="19">
        <v>44044</v>
      </c>
      <c r="I244" s="19">
        <v>44409</v>
      </c>
      <c r="J244" s="29">
        <v>30550</v>
      </c>
      <c r="K244" s="29">
        <f t="shared" si="11"/>
        <v>876.78499999999997</v>
      </c>
      <c r="L244" s="29"/>
      <c r="M244" s="29">
        <f t="shared" si="13"/>
        <v>928.72</v>
      </c>
      <c r="N244" s="29">
        <v>0</v>
      </c>
      <c r="O244" s="29">
        <f t="shared" si="12"/>
        <v>28744.494999999999</v>
      </c>
    </row>
    <row r="245" spans="1:15" ht="15.75" x14ac:dyDescent="0.25">
      <c r="A245" s="16">
        <v>237</v>
      </c>
      <c r="B245" s="17" t="s">
        <v>396</v>
      </c>
      <c r="C245" s="17" t="s">
        <v>771</v>
      </c>
      <c r="D245" s="18" t="s">
        <v>56</v>
      </c>
      <c r="E245" s="17" t="s">
        <v>756</v>
      </c>
      <c r="F245" s="17" t="s">
        <v>546</v>
      </c>
      <c r="G245" s="17" t="s">
        <v>252</v>
      </c>
      <c r="H245" s="19">
        <v>44142</v>
      </c>
      <c r="I245" s="19">
        <v>44507</v>
      </c>
      <c r="J245" s="29">
        <v>30550</v>
      </c>
      <c r="K245" s="29">
        <f t="shared" si="11"/>
        <v>876.78499999999997</v>
      </c>
      <c r="L245" s="29"/>
      <c r="M245" s="29">
        <f t="shared" si="13"/>
        <v>928.72</v>
      </c>
      <c r="N245" s="29">
        <v>0</v>
      </c>
      <c r="O245" s="29">
        <f t="shared" si="12"/>
        <v>28744.494999999999</v>
      </c>
    </row>
    <row r="246" spans="1:15" ht="15.75" x14ac:dyDescent="0.25">
      <c r="A246" s="16">
        <v>238</v>
      </c>
      <c r="B246" s="17" t="s">
        <v>622</v>
      </c>
      <c r="C246" s="17" t="s">
        <v>589</v>
      </c>
      <c r="D246" s="18" t="s">
        <v>56</v>
      </c>
      <c r="E246" s="17" t="s">
        <v>756</v>
      </c>
      <c r="F246" s="17" t="s">
        <v>546</v>
      </c>
      <c r="G246" s="17" t="s">
        <v>252</v>
      </c>
      <c r="H246" s="19">
        <v>43922</v>
      </c>
      <c r="I246" s="19">
        <v>44287</v>
      </c>
      <c r="J246" s="29">
        <v>34125</v>
      </c>
      <c r="K246" s="29">
        <f t="shared" si="11"/>
        <v>979.38750000000005</v>
      </c>
      <c r="L246" s="29"/>
      <c r="M246" s="29">
        <f t="shared" si="13"/>
        <v>1037.4000000000001</v>
      </c>
      <c r="N246" s="29">
        <v>1350.12</v>
      </c>
      <c r="O246" s="29">
        <f t="shared" si="12"/>
        <v>30758.092500000002</v>
      </c>
    </row>
    <row r="247" spans="1:15" ht="15.75" x14ac:dyDescent="0.25">
      <c r="A247" s="16">
        <v>239</v>
      </c>
      <c r="B247" s="17" t="s">
        <v>772</v>
      </c>
      <c r="C247" s="17" t="s">
        <v>773</v>
      </c>
      <c r="D247" s="18" t="s">
        <v>56</v>
      </c>
      <c r="E247" s="17" t="s">
        <v>756</v>
      </c>
      <c r="F247" s="17" t="s">
        <v>546</v>
      </c>
      <c r="G247" s="17" t="s">
        <v>252</v>
      </c>
      <c r="H247" s="19">
        <v>44044</v>
      </c>
      <c r="I247" s="19">
        <v>44409</v>
      </c>
      <c r="J247" s="29">
        <v>40300</v>
      </c>
      <c r="K247" s="29">
        <f t="shared" si="11"/>
        <v>1156.6099999999999</v>
      </c>
      <c r="L247" s="29">
        <v>282.47000000000003</v>
      </c>
      <c r="M247" s="29">
        <f t="shared" si="13"/>
        <v>1225.1199999999999</v>
      </c>
      <c r="N247" s="29">
        <v>0</v>
      </c>
      <c r="O247" s="29">
        <f t="shared" si="12"/>
        <v>37635.799999999996</v>
      </c>
    </row>
    <row r="248" spans="1:15" ht="15.75" x14ac:dyDescent="0.25">
      <c r="A248" s="16">
        <v>240</v>
      </c>
      <c r="B248" s="17" t="s">
        <v>774</v>
      </c>
      <c r="C248" s="17" t="s">
        <v>775</v>
      </c>
      <c r="D248" s="18" t="s">
        <v>56</v>
      </c>
      <c r="E248" s="17" t="s">
        <v>756</v>
      </c>
      <c r="F248" s="17" t="s">
        <v>546</v>
      </c>
      <c r="G248" s="17" t="s">
        <v>252</v>
      </c>
      <c r="H248" s="19">
        <v>44024</v>
      </c>
      <c r="I248" s="19">
        <v>44389</v>
      </c>
      <c r="J248" s="29">
        <v>30550</v>
      </c>
      <c r="K248" s="29">
        <f t="shared" si="11"/>
        <v>876.78499999999997</v>
      </c>
      <c r="L248" s="29"/>
      <c r="M248" s="29">
        <f t="shared" si="13"/>
        <v>928.72</v>
      </c>
      <c r="N248" s="29">
        <v>0</v>
      </c>
      <c r="O248" s="29">
        <f t="shared" si="12"/>
        <v>28744.494999999999</v>
      </c>
    </row>
    <row r="249" spans="1:15" ht="15.75" x14ac:dyDescent="0.25">
      <c r="A249" s="16">
        <v>241</v>
      </c>
      <c r="B249" s="17" t="s">
        <v>776</v>
      </c>
      <c r="C249" s="17" t="s">
        <v>777</v>
      </c>
      <c r="D249" s="18" t="s">
        <v>55</v>
      </c>
      <c r="E249" s="17" t="s">
        <v>756</v>
      </c>
      <c r="F249" s="17" t="s">
        <v>546</v>
      </c>
      <c r="G249" s="17" t="s">
        <v>252</v>
      </c>
      <c r="H249" s="19">
        <v>43922</v>
      </c>
      <c r="I249" s="19">
        <v>44287</v>
      </c>
      <c r="J249" s="29">
        <v>30550</v>
      </c>
      <c r="K249" s="29">
        <f t="shared" si="11"/>
        <v>876.78499999999997</v>
      </c>
      <c r="L249" s="29"/>
      <c r="M249" s="29">
        <f t="shared" si="13"/>
        <v>928.72</v>
      </c>
      <c r="N249" s="29">
        <v>0</v>
      </c>
      <c r="O249" s="29">
        <f t="shared" si="12"/>
        <v>28744.494999999999</v>
      </c>
    </row>
    <row r="250" spans="1:15" ht="15.75" x14ac:dyDescent="0.25">
      <c r="A250" s="16">
        <v>242</v>
      </c>
      <c r="B250" s="17" t="s">
        <v>778</v>
      </c>
      <c r="C250" s="17" t="s">
        <v>779</v>
      </c>
      <c r="D250" s="18" t="s">
        <v>56</v>
      </c>
      <c r="E250" s="17" t="s">
        <v>756</v>
      </c>
      <c r="F250" s="17" t="s">
        <v>546</v>
      </c>
      <c r="G250" s="17" t="s">
        <v>252</v>
      </c>
      <c r="H250" s="19">
        <v>43922</v>
      </c>
      <c r="I250" s="19">
        <v>44287</v>
      </c>
      <c r="J250" s="29">
        <v>30550</v>
      </c>
      <c r="K250" s="29">
        <f t="shared" si="11"/>
        <v>876.78499999999997</v>
      </c>
      <c r="L250" s="29"/>
      <c r="M250" s="29">
        <f t="shared" si="13"/>
        <v>928.72</v>
      </c>
      <c r="N250" s="29">
        <v>0</v>
      </c>
      <c r="O250" s="29">
        <f t="shared" si="12"/>
        <v>28744.494999999999</v>
      </c>
    </row>
    <row r="251" spans="1:15" ht="15.75" x14ac:dyDescent="0.25">
      <c r="A251" s="16">
        <v>243</v>
      </c>
      <c r="B251" s="17" t="s">
        <v>447</v>
      </c>
      <c r="C251" s="17" t="s">
        <v>780</v>
      </c>
      <c r="D251" s="18" t="s">
        <v>56</v>
      </c>
      <c r="E251" s="17" t="s">
        <v>756</v>
      </c>
      <c r="F251" s="17" t="s">
        <v>546</v>
      </c>
      <c r="G251" s="17" t="s">
        <v>252</v>
      </c>
      <c r="H251" s="19">
        <v>44348</v>
      </c>
      <c r="I251" s="19">
        <v>44713</v>
      </c>
      <c r="J251" s="29">
        <v>30550</v>
      </c>
      <c r="K251" s="29">
        <f t="shared" si="11"/>
        <v>876.78499999999997</v>
      </c>
      <c r="L251" s="29"/>
      <c r="M251" s="29">
        <f t="shared" si="13"/>
        <v>928.72</v>
      </c>
      <c r="N251" s="29">
        <v>0</v>
      </c>
      <c r="O251" s="29">
        <f t="shared" si="12"/>
        <v>28744.494999999999</v>
      </c>
    </row>
    <row r="252" spans="1:15" ht="15.75" x14ac:dyDescent="0.25">
      <c r="A252" s="16">
        <v>244</v>
      </c>
      <c r="B252" s="17" t="s">
        <v>781</v>
      </c>
      <c r="C252" s="17" t="s">
        <v>782</v>
      </c>
      <c r="D252" s="18" t="s">
        <v>55</v>
      </c>
      <c r="E252" s="17" t="s">
        <v>756</v>
      </c>
      <c r="F252" s="17" t="s">
        <v>546</v>
      </c>
      <c r="G252" s="17" t="s">
        <v>252</v>
      </c>
      <c r="H252" s="19">
        <v>43922</v>
      </c>
      <c r="I252" s="19">
        <v>44287</v>
      </c>
      <c r="J252" s="29">
        <v>30550</v>
      </c>
      <c r="K252" s="29">
        <f t="shared" si="11"/>
        <v>876.78499999999997</v>
      </c>
      <c r="L252" s="29"/>
      <c r="M252" s="29">
        <f t="shared" si="13"/>
        <v>928.72</v>
      </c>
      <c r="N252" s="29">
        <v>0</v>
      </c>
      <c r="O252" s="29">
        <f t="shared" si="12"/>
        <v>28744.494999999999</v>
      </c>
    </row>
    <row r="253" spans="1:15" ht="15.75" x14ac:dyDescent="0.25">
      <c r="A253" s="16">
        <v>245</v>
      </c>
      <c r="B253" s="17" t="s">
        <v>783</v>
      </c>
      <c r="C253" s="17" t="s">
        <v>784</v>
      </c>
      <c r="D253" s="18" t="s">
        <v>56</v>
      </c>
      <c r="E253" s="17" t="s">
        <v>756</v>
      </c>
      <c r="F253" s="17" t="s">
        <v>546</v>
      </c>
      <c r="G253" s="17" t="s">
        <v>252</v>
      </c>
      <c r="H253" s="19">
        <v>43922</v>
      </c>
      <c r="I253" s="19">
        <v>44287</v>
      </c>
      <c r="J253" s="29">
        <v>30550</v>
      </c>
      <c r="K253" s="29">
        <f t="shared" si="11"/>
        <v>876.78499999999997</v>
      </c>
      <c r="L253" s="29"/>
      <c r="M253" s="29">
        <f t="shared" si="13"/>
        <v>928.72</v>
      </c>
      <c r="N253" s="29">
        <v>0</v>
      </c>
      <c r="O253" s="29">
        <f t="shared" si="12"/>
        <v>28744.494999999999</v>
      </c>
    </row>
    <row r="254" spans="1:15" ht="15.75" x14ac:dyDescent="0.25">
      <c r="A254" s="16">
        <v>246</v>
      </c>
      <c r="B254" s="17" t="s">
        <v>785</v>
      </c>
      <c r="C254" s="17" t="s">
        <v>786</v>
      </c>
      <c r="D254" s="18" t="s">
        <v>55</v>
      </c>
      <c r="E254" s="17" t="s">
        <v>787</v>
      </c>
      <c r="F254" s="17" t="s">
        <v>546</v>
      </c>
      <c r="G254" s="17" t="s">
        <v>252</v>
      </c>
      <c r="H254" s="19">
        <v>43922</v>
      </c>
      <c r="I254" s="19">
        <v>44287</v>
      </c>
      <c r="J254" s="29">
        <v>30550</v>
      </c>
      <c r="K254" s="29">
        <f t="shared" si="11"/>
        <v>876.78499999999997</v>
      </c>
      <c r="L254" s="29"/>
      <c r="M254" s="29">
        <f t="shared" si="13"/>
        <v>928.72</v>
      </c>
      <c r="N254" s="29">
        <v>1220</v>
      </c>
      <c r="O254" s="29">
        <f t="shared" si="12"/>
        <v>27524.494999999999</v>
      </c>
    </row>
    <row r="255" spans="1:15" ht="15.75" x14ac:dyDescent="0.25">
      <c r="A255" s="16">
        <v>247</v>
      </c>
      <c r="B255" s="17" t="s">
        <v>788</v>
      </c>
      <c r="C255" s="17" t="s">
        <v>789</v>
      </c>
      <c r="D255" s="18" t="s">
        <v>55</v>
      </c>
      <c r="E255" s="17" t="s">
        <v>787</v>
      </c>
      <c r="F255" s="17" t="s">
        <v>546</v>
      </c>
      <c r="G255" s="17" t="s">
        <v>252</v>
      </c>
      <c r="H255" s="19">
        <v>43924</v>
      </c>
      <c r="I255" s="19">
        <v>44289</v>
      </c>
      <c r="J255" s="29">
        <v>30550</v>
      </c>
      <c r="K255" s="29">
        <f t="shared" si="11"/>
        <v>876.78499999999997</v>
      </c>
      <c r="L255" s="29"/>
      <c r="M255" s="29">
        <f t="shared" si="13"/>
        <v>928.72</v>
      </c>
      <c r="N255" s="29">
        <v>0</v>
      </c>
      <c r="O255" s="29">
        <f t="shared" si="12"/>
        <v>28744.494999999999</v>
      </c>
    </row>
    <row r="256" spans="1:15" ht="15.75" x14ac:dyDescent="0.25">
      <c r="A256" s="16">
        <v>248</v>
      </c>
      <c r="B256" s="17" t="s">
        <v>790</v>
      </c>
      <c r="C256" s="17" t="s">
        <v>791</v>
      </c>
      <c r="D256" s="18" t="s">
        <v>56</v>
      </c>
      <c r="E256" s="17" t="s">
        <v>756</v>
      </c>
      <c r="F256" s="17" t="s">
        <v>546</v>
      </c>
      <c r="G256" s="17" t="s">
        <v>252</v>
      </c>
      <c r="H256" s="19">
        <v>44044</v>
      </c>
      <c r="I256" s="19">
        <v>44409</v>
      </c>
      <c r="J256" s="29">
        <v>30550</v>
      </c>
      <c r="K256" s="29">
        <f t="shared" si="11"/>
        <v>876.78499999999997</v>
      </c>
      <c r="L256" s="29"/>
      <c r="M256" s="29">
        <f t="shared" si="13"/>
        <v>928.72</v>
      </c>
      <c r="N256" s="29">
        <v>0</v>
      </c>
      <c r="O256" s="29">
        <f t="shared" si="12"/>
        <v>28744.494999999999</v>
      </c>
    </row>
    <row r="257" spans="1:15" ht="15.75" x14ac:dyDescent="0.25">
      <c r="A257" s="16">
        <v>249</v>
      </c>
      <c r="B257" s="17" t="s">
        <v>792</v>
      </c>
      <c r="C257" s="17" t="s">
        <v>793</v>
      </c>
      <c r="D257" s="18" t="s">
        <v>56</v>
      </c>
      <c r="E257" s="17" t="s">
        <v>756</v>
      </c>
      <c r="F257" s="17" t="s">
        <v>546</v>
      </c>
      <c r="G257" s="17" t="s">
        <v>252</v>
      </c>
      <c r="H257" s="19">
        <v>43922</v>
      </c>
      <c r="I257" s="19">
        <v>44287</v>
      </c>
      <c r="J257" s="29">
        <v>30550</v>
      </c>
      <c r="K257" s="29">
        <f t="shared" si="11"/>
        <v>876.78499999999997</v>
      </c>
      <c r="L257" s="29"/>
      <c r="M257" s="29">
        <f t="shared" si="13"/>
        <v>928.72</v>
      </c>
      <c r="N257" s="29">
        <v>0</v>
      </c>
      <c r="O257" s="29">
        <f t="shared" si="12"/>
        <v>28744.494999999999</v>
      </c>
    </row>
    <row r="258" spans="1:15" ht="15.75" x14ac:dyDescent="0.25">
      <c r="A258" s="16">
        <v>250</v>
      </c>
      <c r="B258" s="17" t="s">
        <v>794</v>
      </c>
      <c r="C258" s="17" t="s">
        <v>795</v>
      </c>
      <c r="D258" s="18" t="s">
        <v>56</v>
      </c>
      <c r="E258" s="17" t="s">
        <v>756</v>
      </c>
      <c r="F258" s="17" t="s">
        <v>546</v>
      </c>
      <c r="G258" s="17" t="s">
        <v>252</v>
      </c>
      <c r="H258" s="19">
        <v>44256</v>
      </c>
      <c r="I258" s="19">
        <v>44621</v>
      </c>
      <c r="J258" s="29">
        <v>30550</v>
      </c>
      <c r="K258" s="29">
        <f t="shared" si="11"/>
        <v>876.78499999999997</v>
      </c>
      <c r="L258" s="29"/>
      <c r="M258" s="29">
        <f t="shared" si="13"/>
        <v>928.72</v>
      </c>
      <c r="N258" s="29">
        <v>0</v>
      </c>
      <c r="O258" s="29">
        <f t="shared" si="12"/>
        <v>28744.494999999999</v>
      </c>
    </row>
    <row r="259" spans="1:15" ht="15.75" x14ac:dyDescent="0.25">
      <c r="A259" s="16">
        <v>251</v>
      </c>
      <c r="B259" s="17" t="s">
        <v>796</v>
      </c>
      <c r="C259" s="17" t="s">
        <v>797</v>
      </c>
      <c r="D259" s="18" t="s">
        <v>55</v>
      </c>
      <c r="E259" s="17" t="s">
        <v>787</v>
      </c>
      <c r="F259" s="17" t="s">
        <v>546</v>
      </c>
      <c r="G259" s="17" t="s">
        <v>252</v>
      </c>
      <c r="H259" s="19">
        <v>44259</v>
      </c>
      <c r="I259" s="19">
        <v>44624</v>
      </c>
      <c r="J259" s="29">
        <v>30550</v>
      </c>
      <c r="K259" s="29">
        <f t="shared" si="11"/>
        <v>876.78499999999997</v>
      </c>
      <c r="L259" s="29"/>
      <c r="M259" s="29">
        <f t="shared" si="13"/>
        <v>928.72</v>
      </c>
      <c r="N259" s="29">
        <v>0</v>
      </c>
      <c r="O259" s="29">
        <f t="shared" si="12"/>
        <v>28744.494999999999</v>
      </c>
    </row>
    <row r="260" spans="1:15" ht="15.75" x14ac:dyDescent="0.25">
      <c r="A260" s="16">
        <v>252</v>
      </c>
      <c r="B260" s="17" t="s">
        <v>798</v>
      </c>
      <c r="C260" s="17" t="s">
        <v>799</v>
      </c>
      <c r="D260" s="18" t="s">
        <v>55</v>
      </c>
      <c r="E260" s="17" t="s">
        <v>756</v>
      </c>
      <c r="F260" s="17" t="s">
        <v>546</v>
      </c>
      <c r="G260" s="17" t="s">
        <v>252</v>
      </c>
      <c r="H260" s="19">
        <v>43922</v>
      </c>
      <c r="I260" s="19">
        <v>44287</v>
      </c>
      <c r="J260" s="29">
        <v>30550</v>
      </c>
      <c r="K260" s="29">
        <f t="shared" si="11"/>
        <v>876.78499999999997</v>
      </c>
      <c r="L260" s="29"/>
      <c r="M260" s="29">
        <f t="shared" si="13"/>
        <v>928.72</v>
      </c>
      <c r="N260" s="29">
        <v>0</v>
      </c>
      <c r="O260" s="29">
        <f t="shared" si="12"/>
        <v>28744.494999999999</v>
      </c>
    </row>
    <row r="261" spans="1:15" ht="15.75" x14ac:dyDescent="0.25">
      <c r="A261" s="16">
        <v>253</v>
      </c>
      <c r="B261" s="17" t="s">
        <v>800</v>
      </c>
      <c r="C261" s="17" t="s">
        <v>801</v>
      </c>
      <c r="D261" s="18" t="s">
        <v>55</v>
      </c>
      <c r="E261" s="17" t="s">
        <v>756</v>
      </c>
      <c r="F261" s="17" t="s">
        <v>546</v>
      </c>
      <c r="G261" s="17" t="s">
        <v>252</v>
      </c>
      <c r="H261" s="19">
        <v>44348</v>
      </c>
      <c r="I261" s="19">
        <v>44713</v>
      </c>
      <c r="J261" s="29">
        <v>30550</v>
      </c>
      <c r="K261" s="29">
        <f t="shared" si="11"/>
        <v>876.78499999999997</v>
      </c>
      <c r="L261" s="29"/>
      <c r="M261" s="29">
        <f t="shared" si="13"/>
        <v>928.72</v>
      </c>
      <c r="N261" s="29">
        <v>0</v>
      </c>
      <c r="O261" s="29">
        <f t="shared" si="12"/>
        <v>28744.494999999999</v>
      </c>
    </row>
    <row r="262" spans="1:15" ht="15.75" x14ac:dyDescent="0.25">
      <c r="A262" s="16">
        <v>254</v>
      </c>
      <c r="B262" s="17" t="s">
        <v>802</v>
      </c>
      <c r="C262" s="17" t="s">
        <v>803</v>
      </c>
      <c r="D262" s="18" t="s">
        <v>55</v>
      </c>
      <c r="E262" s="17" t="s">
        <v>756</v>
      </c>
      <c r="F262" s="17" t="s">
        <v>546</v>
      </c>
      <c r="G262" s="17" t="s">
        <v>252</v>
      </c>
      <c r="H262" s="19">
        <v>44173</v>
      </c>
      <c r="I262" s="19">
        <v>44538</v>
      </c>
      <c r="J262" s="29">
        <v>30550</v>
      </c>
      <c r="K262" s="29">
        <f t="shared" ref="K262:K339" si="14">J262*2.87%</f>
        <v>876.78499999999997</v>
      </c>
      <c r="L262" s="29"/>
      <c r="M262" s="29">
        <f t="shared" si="13"/>
        <v>928.72</v>
      </c>
      <c r="N262" s="29">
        <v>0</v>
      </c>
      <c r="O262" s="29">
        <f t="shared" ref="O262:O339" si="15">J262-K262-L262-M262-N262</f>
        <v>28744.494999999999</v>
      </c>
    </row>
    <row r="263" spans="1:15" ht="15.75" x14ac:dyDescent="0.25">
      <c r="A263" s="16">
        <v>255</v>
      </c>
      <c r="B263" s="17" t="s">
        <v>804</v>
      </c>
      <c r="C263" s="17" t="s">
        <v>805</v>
      </c>
      <c r="D263" s="18" t="s">
        <v>55</v>
      </c>
      <c r="E263" s="17" t="s">
        <v>787</v>
      </c>
      <c r="F263" s="17" t="s">
        <v>546</v>
      </c>
      <c r="G263" s="17" t="s">
        <v>252</v>
      </c>
      <c r="H263" s="19">
        <v>44136</v>
      </c>
      <c r="I263" s="19">
        <v>44501</v>
      </c>
      <c r="J263" s="29">
        <v>30550</v>
      </c>
      <c r="K263" s="29">
        <f t="shared" si="14"/>
        <v>876.78499999999997</v>
      </c>
      <c r="L263" s="29"/>
      <c r="M263" s="29">
        <f t="shared" si="13"/>
        <v>928.72</v>
      </c>
      <c r="N263" s="29">
        <v>0</v>
      </c>
      <c r="O263" s="29">
        <f t="shared" si="15"/>
        <v>28744.494999999999</v>
      </c>
    </row>
    <row r="264" spans="1:15" ht="15.75" x14ac:dyDescent="0.25">
      <c r="A264" s="16">
        <v>256</v>
      </c>
      <c r="B264" s="17" t="s">
        <v>806</v>
      </c>
      <c r="C264" s="17" t="s">
        <v>807</v>
      </c>
      <c r="D264" s="18" t="s">
        <v>56</v>
      </c>
      <c r="E264" s="17" t="s">
        <v>756</v>
      </c>
      <c r="F264" s="17" t="s">
        <v>546</v>
      </c>
      <c r="G264" s="17" t="s">
        <v>252</v>
      </c>
      <c r="H264" s="19">
        <v>43922</v>
      </c>
      <c r="I264" s="19">
        <v>44287</v>
      </c>
      <c r="J264" s="29">
        <v>30550</v>
      </c>
      <c r="K264" s="29">
        <f t="shared" si="14"/>
        <v>876.78499999999997</v>
      </c>
      <c r="L264" s="29"/>
      <c r="M264" s="29">
        <f t="shared" si="13"/>
        <v>928.72</v>
      </c>
      <c r="N264" s="29">
        <v>1350.12</v>
      </c>
      <c r="O264" s="29">
        <f t="shared" si="15"/>
        <v>27394.375</v>
      </c>
    </row>
    <row r="265" spans="1:15" ht="15.75" x14ac:dyDescent="0.25">
      <c r="A265" s="16">
        <v>257</v>
      </c>
      <c r="B265" s="17" t="s">
        <v>808</v>
      </c>
      <c r="C265" s="17" t="s">
        <v>809</v>
      </c>
      <c r="D265" s="18" t="s">
        <v>56</v>
      </c>
      <c r="E265" s="17" t="s">
        <v>756</v>
      </c>
      <c r="F265" s="17" t="s">
        <v>546</v>
      </c>
      <c r="G265" s="17" t="s">
        <v>252</v>
      </c>
      <c r="H265" s="19">
        <v>44079</v>
      </c>
      <c r="I265" s="19">
        <v>44444</v>
      </c>
      <c r="J265" s="29">
        <v>30550</v>
      </c>
      <c r="K265" s="29">
        <f t="shared" si="14"/>
        <v>876.78499999999997</v>
      </c>
      <c r="L265" s="29"/>
      <c r="M265" s="29">
        <f t="shared" si="13"/>
        <v>928.72</v>
      </c>
      <c r="N265" s="29">
        <v>0</v>
      </c>
      <c r="O265" s="29">
        <f t="shared" si="15"/>
        <v>28744.494999999999</v>
      </c>
    </row>
    <row r="266" spans="1:15" ht="15.75" x14ac:dyDescent="0.25">
      <c r="A266" s="16">
        <v>258</v>
      </c>
      <c r="B266" s="17" t="s">
        <v>810</v>
      </c>
      <c r="C266" s="17" t="s">
        <v>811</v>
      </c>
      <c r="D266" s="18" t="s">
        <v>56</v>
      </c>
      <c r="E266" s="17" t="s">
        <v>557</v>
      </c>
      <c r="F266" s="17" t="s">
        <v>546</v>
      </c>
      <c r="G266" s="17" t="s">
        <v>252</v>
      </c>
      <c r="H266" s="19">
        <v>44105</v>
      </c>
      <c r="I266" s="19">
        <v>44470</v>
      </c>
      <c r="J266" s="29">
        <v>34534.5</v>
      </c>
      <c r="K266" s="29">
        <f t="shared" si="14"/>
        <v>991.14014999999995</v>
      </c>
      <c r="L266" s="29"/>
      <c r="M266" s="29">
        <f t="shared" si="13"/>
        <v>1049.8488</v>
      </c>
      <c r="N266" s="29">
        <v>0</v>
      </c>
      <c r="O266" s="29">
        <f t="shared" si="15"/>
        <v>32493.511050000001</v>
      </c>
    </row>
    <row r="267" spans="1:15" ht="15.75" x14ac:dyDescent="0.25">
      <c r="A267" s="16">
        <v>259</v>
      </c>
      <c r="B267" s="17" t="s">
        <v>812</v>
      </c>
      <c r="C267" s="17" t="s">
        <v>813</v>
      </c>
      <c r="D267" s="18" t="s">
        <v>56</v>
      </c>
      <c r="E267" s="17" t="s">
        <v>756</v>
      </c>
      <c r="F267" s="17" t="s">
        <v>546</v>
      </c>
      <c r="G267" s="17" t="s">
        <v>252</v>
      </c>
      <c r="H267" s="19">
        <v>44166</v>
      </c>
      <c r="I267" s="19">
        <v>44531</v>
      </c>
      <c r="J267" s="29">
        <v>30550</v>
      </c>
      <c r="K267" s="29">
        <f t="shared" si="14"/>
        <v>876.78499999999997</v>
      </c>
      <c r="L267" s="29"/>
      <c r="M267" s="29">
        <f t="shared" si="13"/>
        <v>928.72</v>
      </c>
      <c r="N267" s="29">
        <v>0</v>
      </c>
      <c r="O267" s="29">
        <f t="shared" si="15"/>
        <v>28744.494999999999</v>
      </c>
    </row>
    <row r="268" spans="1:15" ht="15.75" x14ac:dyDescent="0.25">
      <c r="A268" s="16">
        <v>260</v>
      </c>
      <c r="B268" s="17" t="s">
        <v>814</v>
      </c>
      <c r="C268" s="17" t="s">
        <v>815</v>
      </c>
      <c r="D268" s="18" t="s">
        <v>56</v>
      </c>
      <c r="E268" s="17" t="s">
        <v>756</v>
      </c>
      <c r="F268" s="17" t="s">
        <v>546</v>
      </c>
      <c r="G268" s="17" t="s">
        <v>252</v>
      </c>
      <c r="H268" s="19">
        <v>43922</v>
      </c>
      <c r="I268" s="19">
        <v>44287</v>
      </c>
      <c r="J268" s="29">
        <v>30550</v>
      </c>
      <c r="K268" s="29">
        <f t="shared" si="14"/>
        <v>876.78499999999997</v>
      </c>
      <c r="L268" s="29"/>
      <c r="M268" s="29">
        <f t="shared" si="13"/>
        <v>928.72</v>
      </c>
      <c r="N268" s="29">
        <v>0</v>
      </c>
      <c r="O268" s="29">
        <f t="shared" si="15"/>
        <v>28744.494999999999</v>
      </c>
    </row>
    <row r="269" spans="1:15" ht="15.75" x14ac:dyDescent="0.25">
      <c r="A269" s="16">
        <v>261</v>
      </c>
      <c r="B269" s="17" t="s">
        <v>816</v>
      </c>
      <c r="C269" s="17" t="s">
        <v>817</v>
      </c>
      <c r="D269" s="18" t="s">
        <v>55</v>
      </c>
      <c r="E269" s="17" t="s">
        <v>756</v>
      </c>
      <c r="F269" s="17" t="s">
        <v>546</v>
      </c>
      <c r="G269" s="17" t="s">
        <v>252</v>
      </c>
      <c r="H269" s="19">
        <v>44287</v>
      </c>
      <c r="I269" s="19">
        <v>44652</v>
      </c>
      <c r="J269" s="29">
        <v>30550</v>
      </c>
      <c r="K269" s="29">
        <f t="shared" si="14"/>
        <v>876.78499999999997</v>
      </c>
      <c r="L269" s="29"/>
      <c r="M269" s="29">
        <f t="shared" si="13"/>
        <v>928.72</v>
      </c>
      <c r="N269" s="29">
        <v>0</v>
      </c>
      <c r="O269" s="29">
        <f t="shared" si="15"/>
        <v>28744.494999999999</v>
      </c>
    </row>
    <row r="270" spans="1:15" ht="15.75" x14ac:dyDescent="0.25">
      <c r="A270" s="16">
        <v>262</v>
      </c>
      <c r="B270" s="17" t="s">
        <v>818</v>
      </c>
      <c r="C270" s="17" t="s">
        <v>399</v>
      </c>
      <c r="D270" s="18" t="s">
        <v>56</v>
      </c>
      <c r="E270" s="17" t="s">
        <v>756</v>
      </c>
      <c r="F270" s="17" t="s">
        <v>546</v>
      </c>
      <c r="G270" s="17" t="s">
        <v>252</v>
      </c>
      <c r="H270" s="19">
        <v>44079</v>
      </c>
      <c r="I270" s="19">
        <v>44444</v>
      </c>
      <c r="J270" s="29">
        <v>30550</v>
      </c>
      <c r="K270" s="29">
        <f t="shared" si="14"/>
        <v>876.78499999999997</v>
      </c>
      <c r="L270" s="29"/>
      <c r="M270" s="29">
        <f t="shared" si="13"/>
        <v>928.72</v>
      </c>
      <c r="N270" s="29">
        <v>0</v>
      </c>
      <c r="O270" s="29">
        <f t="shared" si="15"/>
        <v>28744.494999999999</v>
      </c>
    </row>
    <row r="271" spans="1:15" ht="15.75" x14ac:dyDescent="0.25">
      <c r="A271" s="16">
        <v>263</v>
      </c>
      <c r="B271" s="17" t="s">
        <v>819</v>
      </c>
      <c r="C271" s="17" t="s">
        <v>820</v>
      </c>
      <c r="D271" s="18" t="s">
        <v>56</v>
      </c>
      <c r="E271" s="17" t="s">
        <v>756</v>
      </c>
      <c r="F271" s="17" t="s">
        <v>546</v>
      </c>
      <c r="G271" s="17" t="s">
        <v>252</v>
      </c>
      <c r="H271" s="19">
        <v>43922</v>
      </c>
      <c r="I271" s="19">
        <v>44287</v>
      </c>
      <c r="J271" s="29">
        <v>30550</v>
      </c>
      <c r="K271" s="29">
        <f t="shared" si="14"/>
        <v>876.78499999999997</v>
      </c>
      <c r="L271" s="29"/>
      <c r="M271" s="29">
        <f t="shared" si="13"/>
        <v>928.72</v>
      </c>
      <c r="N271" s="29">
        <v>0</v>
      </c>
      <c r="O271" s="29">
        <f t="shared" si="15"/>
        <v>28744.494999999999</v>
      </c>
    </row>
    <row r="272" spans="1:15" ht="15.75" x14ac:dyDescent="0.25">
      <c r="A272" s="16">
        <v>264</v>
      </c>
      <c r="B272" s="17" t="s">
        <v>447</v>
      </c>
      <c r="C272" s="17" t="s">
        <v>821</v>
      </c>
      <c r="D272" s="18" t="s">
        <v>56</v>
      </c>
      <c r="E272" s="17" t="s">
        <v>756</v>
      </c>
      <c r="F272" s="17" t="s">
        <v>546</v>
      </c>
      <c r="G272" s="17" t="s">
        <v>252</v>
      </c>
      <c r="H272" s="19">
        <v>44145</v>
      </c>
      <c r="I272" s="19">
        <v>44510</v>
      </c>
      <c r="J272" s="29">
        <v>30550</v>
      </c>
      <c r="K272" s="29">
        <f t="shared" si="14"/>
        <v>876.78499999999997</v>
      </c>
      <c r="L272" s="29"/>
      <c r="M272" s="29">
        <f t="shared" si="13"/>
        <v>928.72</v>
      </c>
      <c r="N272" s="29">
        <v>0</v>
      </c>
      <c r="O272" s="29">
        <f t="shared" si="15"/>
        <v>28744.494999999999</v>
      </c>
    </row>
    <row r="273" spans="1:15" ht="15.75" x14ac:dyDescent="0.25">
      <c r="A273" s="16">
        <v>265</v>
      </c>
      <c r="B273" s="17" t="s">
        <v>822</v>
      </c>
      <c r="C273" s="17" t="s">
        <v>823</v>
      </c>
      <c r="D273" s="18" t="s">
        <v>56</v>
      </c>
      <c r="E273" s="17" t="s">
        <v>756</v>
      </c>
      <c r="F273" s="17" t="s">
        <v>546</v>
      </c>
      <c r="G273" s="17" t="s">
        <v>252</v>
      </c>
      <c r="H273" s="19">
        <v>44198</v>
      </c>
      <c r="I273" s="19">
        <v>44563</v>
      </c>
      <c r="J273" s="29">
        <v>30550</v>
      </c>
      <c r="K273" s="29">
        <f t="shared" si="14"/>
        <v>876.78499999999997</v>
      </c>
      <c r="L273" s="29"/>
      <c r="M273" s="29">
        <f t="shared" si="13"/>
        <v>928.72</v>
      </c>
      <c r="N273" s="29">
        <v>0</v>
      </c>
      <c r="O273" s="29">
        <f t="shared" si="15"/>
        <v>28744.494999999999</v>
      </c>
    </row>
    <row r="274" spans="1:15" ht="15.75" x14ac:dyDescent="0.25">
      <c r="A274" s="16">
        <v>266</v>
      </c>
      <c r="B274" s="17" t="s">
        <v>825</v>
      </c>
      <c r="C274" s="17" t="s">
        <v>826</v>
      </c>
      <c r="D274" s="18" t="s">
        <v>56</v>
      </c>
      <c r="E274" s="17" t="s">
        <v>759</v>
      </c>
      <c r="F274" s="17" t="s">
        <v>546</v>
      </c>
      <c r="G274" s="17" t="s">
        <v>252</v>
      </c>
      <c r="H274" s="19">
        <v>43922</v>
      </c>
      <c r="I274" s="19">
        <v>44287</v>
      </c>
      <c r="J274" s="29">
        <v>16500</v>
      </c>
      <c r="K274" s="29">
        <f t="shared" si="14"/>
        <v>473.55</v>
      </c>
      <c r="L274" s="29"/>
      <c r="M274" s="29">
        <f t="shared" si="13"/>
        <v>501.6</v>
      </c>
      <c r="N274" s="29">
        <v>0</v>
      </c>
      <c r="O274" s="29">
        <f t="shared" si="15"/>
        <v>15524.85</v>
      </c>
    </row>
    <row r="275" spans="1:15" ht="15.75" x14ac:dyDescent="0.25">
      <c r="A275" s="16">
        <v>267</v>
      </c>
      <c r="B275" s="17" t="s">
        <v>827</v>
      </c>
      <c r="C275" s="17" t="s">
        <v>828</v>
      </c>
      <c r="D275" s="18" t="s">
        <v>56</v>
      </c>
      <c r="E275" s="17" t="s">
        <v>756</v>
      </c>
      <c r="F275" s="17" t="s">
        <v>546</v>
      </c>
      <c r="G275" s="17" t="s">
        <v>252</v>
      </c>
      <c r="H275" s="19">
        <v>43922</v>
      </c>
      <c r="I275" s="19">
        <v>44287</v>
      </c>
      <c r="J275" s="29">
        <v>30550</v>
      </c>
      <c r="K275" s="29">
        <f t="shared" si="14"/>
        <v>876.78499999999997</v>
      </c>
      <c r="L275" s="29"/>
      <c r="M275" s="29">
        <f t="shared" si="13"/>
        <v>928.72</v>
      </c>
      <c r="N275" s="29">
        <v>1220</v>
      </c>
      <c r="O275" s="29">
        <f t="shared" si="15"/>
        <v>27524.494999999999</v>
      </c>
    </row>
    <row r="276" spans="1:15" ht="15.75" x14ac:dyDescent="0.25">
      <c r="A276" s="16">
        <v>268</v>
      </c>
      <c r="B276" s="17" t="s">
        <v>829</v>
      </c>
      <c r="C276" s="17" t="s">
        <v>830</v>
      </c>
      <c r="D276" s="18" t="s">
        <v>56</v>
      </c>
      <c r="E276" s="17" t="s">
        <v>756</v>
      </c>
      <c r="F276" s="17" t="s">
        <v>546</v>
      </c>
      <c r="G276" s="17" t="s">
        <v>252</v>
      </c>
      <c r="H276" s="19">
        <v>44084</v>
      </c>
      <c r="I276" s="19">
        <v>44449</v>
      </c>
      <c r="J276" s="29">
        <v>30550</v>
      </c>
      <c r="K276" s="29">
        <f t="shared" si="14"/>
        <v>876.78499999999997</v>
      </c>
      <c r="L276" s="29"/>
      <c r="M276" s="29">
        <f t="shared" si="13"/>
        <v>928.72</v>
      </c>
      <c r="N276" s="29">
        <v>0</v>
      </c>
      <c r="O276" s="29">
        <f t="shared" si="15"/>
        <v>28744.494999999999</v>
      </c>
    </row>
    <row r="277" spans="1:15" ht="15.75" x14ac:dyDescent="0.25">
      <c r="A277" s="16">
        <v>269</v>
      </c>
      <c r="B277" s="17" t="s">
        <v>831</v>
      </c>
      <c r="C277" s="17" t="s">
        <v>832</v>
      </c>
      <c r="D277" s="18" t="s">
        <v>55</v>
      </c>
      <c r="E277" s="17" t="s">
        <v>756</v>
      </c>
      <c r="F277" s="17" t="s">
        <v>546</v>
      </c>
      <c r="G277" s="17" t="s">
        <v>252</v>
      </c>
      <c r="H277" s="19">
        <v>43922</v>
      </c>
      <c r="I277" s="19">
        <v>44287</v>
      </c>
      <c r="J277" s="29">
        <v>30550</v>
      </c>
      <c r="K277" s="29">
        <f t="shared" si="14"/>
        <v>876.78499999999997</v>
      </c>
      <c r="L277" s="29"/>
      <c r="M277" s="29">
        <f t="shared" si="13"/>
        <v>928.72</v>
      </c>
      <c r="N277" s="29">
        <v>0</v>
      </c>
      <c r="O277" s="29">
        <f t="shared" si="15"/>
        <v>28744.494999999999</v>
      </c>
    </row>
    <row r="278" spans="1:15" ht="15.75" x14ac:dyDescent="0.25">
      <c r="A278" s="16">
        <v>270</v>
      </c>
      <c r="B278" s="17" t="s">
        <v>833</v>
      </c>
      <c r="C278" s="17" t="s">
        <v>834</v>
      </c>
      <c r="D278" s="18" t="s">
        <v>56</v>
      </c>
      <c r="E278" s="17" t="s">
        <v>756</v>
      </c>
      <c r="F278" s="17" t="s">
        <v>546</v>
      </c>
      <c r="G278" s="17" t="s">
        <v>252</v>
      </c>
      <c r="H278" s="19">
        <v>43922</v>
      </c>
      <c r="I278" s="19">
        <v>44287</v>
      </c>
      <c r="J278" s="29">
        <v>30550</v>
      </c>
      <c r="K278" s="29">
        <f t="shared" si="14"/>
        <v>876.78499999999997</v>
      </c>
      <c r="L278" s="29"/>
      <c r="M278" s="29">
        <f t="shared" si="13"/>
        <v>928.72</v>
      </c>
      <c r="N278" s="29">
        <v>0</v>
      </c>
      <c r="O278" s="29">
        <f t="shared" si="15"/>
        <v>28744.494999999999</v>
      </c>
    </row>
    <row r="279" spans="1:15" ht="15.75" x14ac:dyDescent="0.25">
      <c r="A279" s="16">
        <v>271</v>
      </c>
      <c r="B279" s="17" t="s">
        <v>835</v>
      </c>
      <c r="C279" s="17" t="s">
        <v>836</v>
      </c>
      <c r="D279" s="18" t="s">
        <v>56</v>
      </c>
      <c r="E279" s="17" t="s">
        <v>756</v>
      </c>
      <c r="F279" s="17" t="s">
        <v>546</v>
      </c>
      <c r="G279" s="17" t="s">
        <v>252</v>
      </c>
      <c r="H279" s="19">
        <v>43922</v>
      </c>
      <c r="I279" s="19">
        <v>44287</v>
      </c>
      <c r="J279" s="29">
        <v>30550</v>
      </c>
      <c r="K279" s="29">
        <f t="shared" si="14"/>
        <v>876.78499999999997</v>
      </c>
      <c r="L279" s="29"/>
      <c r="M279" s="29">
        <f t="shared" si="13"/>
        <v>928.72</v>
      </c>
      <c r="N279" s="29">
        <v>0</v>
      </c>
      <c r="O279" s="29">
        <f t="shared" si="15"/>
        <v>28744.494999999999</v>
      </c>
    </row>
    <row r="280" spans="1:15" ht="15.75" x14ac:dyDescent="0.25">
      <c r="A280" s="16">
        <v>272</v>
      </c>
      <c r="B280" s="17" t="s">
        <v>837</v>
      </c>
      <c r="C280" s="17" t="s">
        <v>838</v>
      </c>
      <c r="D280" s="18" t="s">
        <v>56</v>
      </c>
      <c r="E280" s="17" t="s">
        <v>756</v>
      </c>
      <c r="F280" s="17" t="s">
        <v>546</v>
      </c>
      <c r="G280" s="17" t="s">
        <v>252</v>
      </c>
      <c r="H280" s="19">
        <v>43922</v>
      </c>
      <c r="I280" s="19">
        <v>44287</v>
      </c>
      <c r="J280" s="29">
        <v>30550</v>
      </c>
      <c r="K280" s="29">
        <f t="shared" si="14"/>
        <v>876.78499999999997</v>
      </c>
      <c r="L280" s="29"/>
      <c r="M280" s="29">
        <f t="shared" si="13"/>
        <v>928.72</v>
      </c>
      <c r="N280" s="29">
        <v>0</v>
      </c>
      <c r="O280" s="29">
        <f t="shared" si="15"/>
        <v>28744.494999999999</v>
      </c>
    </row>
    <row r="281" spans="1:15" ht="15.75" x14ac:dyDescent="0.25">
      <c r="A281" s="16">
        <v>273</v>
      </c>
      <c r="B281" s="17" t="s">
        <v>839</v>
      </c>
      <c r="C281" s="17" t="s">
        <v>840</v>
      </c>
      <c r="D281" s="18" t="s">
        <v>56</v>
      </c>
      <c r="E281" s="17" t="s">
        <v>756</v>
      </c>
      <c r="F281" s="17" t="s">
        <v>546</v>
      </c>
      <c r="G281" s="17" t="s">
        <v>252</v>
      </c>
      <c r="H281" s="19">
        <v>43922</v>
      </c>
      <c r="I281" s="19">
        <v>44287</v>
      </c>
      <c r="J281" s="29">
        <v>30550</v>
      </c>
      <c r="K281" s="29">
        <f t="shared" si="14"/>
        <v>876.78499999999997</v>
      </c>
      <c r="L281" s="29"/>
      <c r="M281" s="29">
        <f t="shared" si="13"/>
        <v>928.72</v>
      </c>
      <c r="N281" s="29">
        <v>0</v>
      </c>
      <c r="O281" s="29">
        <f t="shared" si="15"/>
        <v>28744.494999999999</v>
      </c>
    </row>
    <row r="282" spans="1:15" ht="15.75" x14ac:dyDescent="0.25">
      <c r="A282" s="16">
        <v>274</v>
      </c>
      <c r="B282" s="17" t="s">
        <v>841</v>
      </c>
      <c r="C282" s="17" t="s">
        <v>842</v>
      </c>
      <c r="D282" s="18" t="s">
        <v>56</v>
      </c>
      <c r="E282" s="17" t="s">
        <v>756</v>
      </c>
      <c r="F282" s="17" t="s">
        <v>546</v>
      </c>
      <c r="G282" s="17" t="s">
        <v>252</v>
      </c>
      <c r="H282" s="19">
        <v>44046</v>
      </c>
      <c r="I282" s="19">
        <v>44411</v>
      </c>
      <c r="J282" s="29">
        <v>30550</v>
      </c>
      <c r="K282" s="29">
        <f t="shared" si="14"/>
        <v>876.78499999999997</v>
      </c>
      <c r="L282" s="29"/>
      <c r="M282" s="29">
        <f t="shared" si="13"/>
        <v>928.72</v>
      </c>
      <c r="N282" s="29">
        <v>0</v>
      </c>
      <c r="O282" s="29">
        <f t="shared" si="15"/>
        <v>28744.494999999999</v>
      </c>
    </row>
    <row r="283" spans="1:15" ht="15.75" x14ac:dyDescent="0.25">
      <c r="A283" s="16">
        <v>275</v>
      </c>
      <c r="B283" s="17" t="s">
        <v>843</v>
      </c>
      <c r="C283" s="17" t="s">
        <v>844</v>
      </c>
      <c r="D283" s="18" t="s">
        <v>56</v>
      </c>
      <c r="E283" s="17" t="s">
        <v>756</v>
      </c>
      <c r="F283" s="17" t="s">
        <v>546</v>
      </c>
      <c r="G283" s="17" t="s">
        <v>252</v>
      </c>
      <c r="H283" s="19">
        <v>43922</v>
      </c>
      <c r="I283" s="19">
        <v>44287</v>
      </c>
      <c r="J283" s="29">
        <v>30550</v>
      </c>
      <c r="K283" s="29">
        <f t="shared" si="14"/>
        <v>876.78499999999997</v>
      </c>
      <c r="L283" s="29"/>
      <c r="M283" s="29">
        <f t="shared" si="13"/>
        <v>928.72</v>
      </c>
      <c r="N283" s="29">
        <v>1350.12</v>
      </c>
      <c r="O283" s="29">
        <f t="shared" si="15"/>
        <v>27394.375</v>
      </c>
    </row>
    <row r="284" spans="1:15" ht="15.75" x14ac:dyDescent="0.25">
      <c r="A284" s="16">
        <v>276</v>
      </c>
      <c r="B284" s="17" t="s">
        <v>845</v>
      </c>
      <c r="C284" s="17" t="s">
        <v>846</v>
      </c>
      <c r="D284" s="18" t="s">
        <v>56</v>
      </c>
      <c r="E284" s="17" t="s">
        <v>756</v>
      </c>
      <c r="F284" s="17" t="s">
        <v>546</v>
      </c>
      <c r="G284" s="17" t="s">
        <v>252</v>
      </c>
      <c r="H284" s="19">
        <v>44080</v>
      </c>
      <c r="I284" s="19">
        <v>44445</v>
      </c>
      <c r="J284" s="29">
        <v>30550</v>
      </c>
      <c r="K284" s="29">
        <f t="shared" si="14"/>
        <v>876.78499999999997</v>
      </c>
      <c r="L284" s="29"/>
      <c r="M284" s="29">
        <f t="shared" si="13"/>
        <v>928.72</v>
      </c>
      <c r="N284" s="29">
        <v>0</v>
      </c>
      <c r="O284" s="29">
        <f t="shared" si="15"/>
        <v>28744.494999999999</v>
      </c>
    </row>
    <row r="285" spans="1:15" ht="15.75" x14ac:dyDescent="0.25">
      <c r="A285" s="16">
        <v>277</v>
      </c>
      <c r="B285" s="17" t="s">
        <v>847</v>
      </c>
      <c r="C285" s="17" t="s">
        <v>848</v>
      </c>
      <c r="D285" s="18" t="s">
        <v>56</v>
      </c>
      <c r="E285" s="17" t="s">
        <v>756</v>
      </c>
      <c r="F285" s="17" t="s">
        <v>546</v>
      </c>
      <c r="G285" s="17" t="s">
        <v>252</v>
      </c>
      <c r="H285" s="19">
        <v>44231</v>
      </c>
      <c r="I285" s="19">
        <v>44596</v>
      </c>
      <c r="J285" s="29">
        <v>30550</v>
      </c>
      <c r="K285" s="29">
        <f t="shared" si="14"/>
        <v>876.78499999999997</v>
      </c>
      <c r="L285" s="29"/>
      <c r="M285" s="29">
        <f t="shared" si="13"/>
        <v>928.72</v>
      </c>
      <c r="N285" s="29">
        <v>0</v>
      </c>
      <c r="O285" s="29">
        <f t="shared" si="15"/>
        <v>28744.494999999999</v>
      </c>
    </row>
    <row r="286" spans="1:15" ht="15.75" x14ac:dyDescent="0.25">
      <c r="A286" s="16">
        <v>278</v>
      </c>
      <c r="B286" s="17" t="s">
        <v>849</v>
      </c>
      <c r="C286" s="17" t="s">
        <v>850</v>
      </c>
      <c r="D286" s="18" t="s">
        <v>55</v>
      </c>
      <c r="E286" s="17" t="s">
        <v>756</v>
      </c>
      <c r="F286" s="17" t="s">
        <v>546</v>
      </c>
      <c r="G286" s="17" t="s">
        <v>252</v>
      </c>
      <c r="H286" s="19">
        <v>43922</v>
      </c>
      <c r="I286" s="19">
        <v>44287</v>
      </c>
      <c r="J286" s="29">
        <v>30550</v>
      </c>
      <c r="K286" s="29">
        <f t="shared" si="14"/>
        <v>876.78499999999997</v>
      </c>
      <c r="L286" s="29"/>
      <c r="M286" s="29">
        <f t="shared" si="13"/>
        <v>928.72</v>
      </c>
      <c r="N286" s="29">
        <v>0</v>
      </c>
      <c r="O286" s="29">
        <f t="shared" si="15"/>
        <v>28744.494999999999</v>
      </c>
    </row>
    <row r="287" spans="1:15" ht="15.75" x14ac:dyDescent="0.25">
      <c r="A287" s="16">
        <v>279</v>
      </c>
      <c r="B287" s="17" t="s">
        <v>851</v>
      </c>
      <c r="C287" s="17" t="s">
        <v>852</v>
      </c>
      <c r="D287" s="18" t="s">
        <v>56</v>
      </c>
      <c r="E287" s="17" t="s">
        <v>756</v>
      </c>
      <c r="F287" s="17" t="s">
        <v>546</v>
      </c>
      <c r="G287" s="17" t="s">
        <v>252</v>
      </c>
      <c r="H287" s="19">
        <v>43952</v>
      </c>
      <c r="I287" s="19">
        <v>44317</v>
      </c>
      <c r="J287" s="29">
        <v>30550</v>
      </c>
      <c r="K287" s="29">
        <f t="shared" si="14"/>
        <v>876.78499999999997</v>
      </c>
      <c r="L287" s="29"/>
      <c r="M287" s="29">
        <f t="shared" ref="M287:M364" si="16">J287*0.0304</f>
        <v>928.72</v>
      </c>
      <c r="N287" s="29">
        <v>0</v>
      </c>
      <c r="O287" s="29">
        <f t="shared" si="15"/>
        <v>28744.494999999999</v>
      </c>
    </row>
    <row r="288" spans="1:15" ht="15.75" x14ac:dyDescent="0.25">
      <c r="A288" s="16">
        <v>280</v>
      </c>
      <c r="B288" s="17" t="s">
        <v>853</v>
      </c>
      <c r="C288" s="17" t="s">
        <v>854</v>
      </c>
      <c r="D288" s="18" t="s">
        <v>56</v>
      </c>
      <c r="E288" s="17" t="s">
        <v>756</v>
      </c>
      <c r="F288" s="17" t="s">
        <v>546</v>
      </c>
      <c r="G288" s="17" t="s">
        <v>252</v>
      </c>
      <c r="H288" s="19">
        <v>43922</v>
      </c>
      <c r="I288" s="19">
        <v>44287</v>
      </c>
      <c r="J288" s="29">
        <v>30550</v>
      </c>
      <c r="K288" s="29">
        <f t="shared" si="14"/>
        <v>876.78499999999997</v>
      </c>
      <c r="L288" s="29"/>
      <c r="M288" s="29">
        <f t="shared" si="16"/>
        <v>928.72</v>
      </c>
      <c r="N288" s="29">
        <v>0</v>
      </c>
      <c r="O288" s="29">
        <f t="shared" si="15"/>
        <v>28744.494999999999</v>
      </c>
    </row>
    <row r="289" spans="1:15" ht="15.75" x14ac:dyDescent="0.25">
      <c r="A289" s="16">
        <v>281</v>
      </c>
      <c r="B289" s="17" t="s">
        <v>855</v>
      </c>
      <c r="C289" s="17" t="s">
        <v>856</v>
      </c>
      <c r="D289" s="18" t="s">
        <v>55</v>
      </c>
      <c r="E289" s="17" t="s">
        <v>787</v>
      </c>
      <c r="F289" s="17" t="s">
        <v>546</v>
      </c>
      <c r="G289" s="17" t="s">
        <v>252</v>
      </c>
      <c r="H289" s="19">
        <v>44198</v>
      </c>
      <c r="I289" s="19">
        <v>44563</v>
      </c>
      <c r="J289" s="29">
        <v>30550</v>
      </c>
      <c r="K289" s="29">
        <f t="shared" si="14"/>
        <v>876.78499999999997</v>
      </c>
      <c r="L289" s="29"/>
      <c r="M289" s="29">
        <f t="shared" si="16"/>
        <v>928.72</v>
      </c>
      <c r="N289" s="29">
        <v>0</v>
      </c>
      <c r="O289" s="29">
        <f t="shared" si="15"/>
        <v>28744.494999999999</v>
      </c>
    </row>
    <row r="290" spans="1:15" ht="15.75" x14ac:dyDescent="0.25">
      <c r="A290" s="16">
        <v>282</v>
      </c>
      <c r="B290" s="17" t="s">
        <v>857</v>
      </c>
      <c r="C290" s="17" t="s">
        <v>858</v>
      </c>
      <c r="D290" s="18" t="s">
        <v>56</v>
      </c>
      <c r="E290" s="17" t="s">
        <v>756</v>
      </c>
      <c r="F290" s="17" t="s">
        <v>546</v>
      </c>
      <c r="G290" s="17" t="s">
        <v>252</v>
      </c>
      <c r="H290" s="19">
        <v>43922</v>
      </c>
      <c r="I290" s="19">
        <v>44287</v>
      </c>
      <c r="J290" s="29">
        <v>30550</v>
      </c>
      <c r="K290" s="29">
        <f t="shared" si="14"/>
        <v>876.78499999999997</v>
      </c>
      <c r="L290" s="29"/>
      <c r="M290" s="29">
        <f t="shared" si="16"/>
        <v>928.72</v>
      </c>
      <c r="N290" s="29">
        <v>0</v>
      </c>
      <c r="O290" s="29">
        <f t="shared" si="15"/>
        <v>28744.494999999999</v>
      </c>
    </row>
    <row r="291" spans="1:15" ht="15.75" x14ac:dyDescent="0.25">
      <c r="A291" s="16">
        <v>283</v>
      </c>
      <c r="B291" s="17" t="s">
        <v>859</v>
      </c>
      <c r="C291" s="17" t="s">
        <v>860</v>
      </c>
      <c r="D291" s="18" t="s">
        <v>56</v>
      </c>
      <c r="E291" s="17" t="s">
        <v>756</v>
      </c>
      <c r="F291" s="17" t="s">
        <v>546</v>
      </c>
      <c r="G291" s="17" t="s">
        <v>252</v>
      </c>
      <c r="H291" s="19">
        <v>43922</v>
      </c>
      <c r="I291" s="19">
        <v>44287</v>
      </c>
      <c r="J291" s="29">
        <v>30550</v>
      </c>
      <c r="K291" s="29">
        <f t="shared" si="14"/>
        <v>876.78499999999997</v>
      </c>
      <c r="L291" s="29"/>
      <c r="M291" s="29">
        <f t="shared" si="16"/>
        <v>928.72</v>
      </c>
      <c r="N291" s="29">
        <v>0</v>
      </c>
      <c r="O291" s="29">
        <f t="shared" si="15"/>
        <v>28744.494999999999</v>
      </c>
    </row>
    <row r="292" spans="1:15" ht="15.75" x14ac:dyDescent="0.25">
      <c r="A292" s="16">
        <v>284</v>
      </c>
      <c r="B292" s="17" t="s">
        <v>861</v>
      </c>
      <c r="C292" s="17" t="s">
        <v>862</v>
      </c>
      <c r="D292" s="18" t="s">
        <v>56</v>
      </c>
      <c r="E292" s="17" t="s">
        <v>756</v>
      </c>
      <c r="F292" s="17" t="s">
        <v>546</v>
      </c>
      <c r="G292" s="17" t="s">
        <v>252</v>
      </c>
      <c r="H292" s="19">
        <v>43922</v>
      </c>
      <c r="I292" s="19">
        <v>44287</v>
      </c>
      <c r="J292" s="29">
        <v>30550</v>
      </c>
      <c r="K292" s="29">
        <f t="shared" si="14"/>
        <v>876.78499999999997</v>
      </c>
      <c r="L292" s="29"/>
      <c r="M292" s="29">
        <f t="shared" si="16"/>
        <v>928.72</v>
      </c>
      <c r="N292" s="29">
        <v>0</v>
      </c>
      <c r="O292" s="29">
        <f t="shared" si="15"/>
        <v>28744.494999999999</v>
      </c>
    </row>
    <row r="293" spans="1:15" ht="15.75" x14ac:dyDescent="0.25">
      <c r="A293" s="16">
        <v>285</v>
      </c>
      <c r="B293" s="17" t="s">
        <v>863</v>
      </c>
      <c r="C293" s="17" t="s">
        <v>864</v>
      </c>
      <c r="D293" s="18" t="s">
        <v>56</v>
      </c>
      <c r="E293" s="17" t="s">
        <v>756</v>
      </c>
      <c r="F293" s="17" t="s">
        <v>546</v>
      </c>
      <c r="G293" s="17" t="s">
        <v>252</v>
      </c>
      <c r="H293" s="19">
        <v>43922</v>
      </c>
      <c r="I293" s="19">
        <v>44287</v>
      </c>
      <c r="J293" s="29">
        <v>40300</v>
      </c>
      <c r="K293" s="29">
        <f t="shared" si="14"/>
        <v>1156.6099999999999</v>
      </c>
      <c r="L293" s="29">
        <v>282.47000000000003</v>
      </c>
      <c r="M293" s="29">
        <f t="shared" si="16"/>
        <v>1225.1199999999999</v>
      </c>
      <c r="N293" s="29">
        <v>0</v>
      </c>
      <c r="O293" s="29">
        <f t="shared" si="15"/>
        <v>37635.799999999996</v>
      </c>
    </row>
    <row r="294" spans="1:15" ht="15.75" x14ac:dyDescent="0.25">
      <c r="A294" s="16">
        <v>286</v>
      </c>
      <c r="B294" s="17" t="s">
        <v>865</v>
      </c>
      <c r="C294" s="17" t="s">
        <v>866</v>
      </c>
      <c r="D294" s="18" t="s">
        <v>56</v>
      </c>
      <c r="E294" s="17" t="s">
        <v>756</v>
      </c>
      <c r="F294" s="17" t="s">
        <v>546</v>
      </c>
      <c r="G294" s="17" t="s">
        <v>252</v>
      </c>
      <c r="H294" s="19">
        <v>44173</v>
      </c>
      <c r="I294" s="19">
        <v>44538</v>
      </c>
      <c r="J294" s="29">
        <v>30550</v>
      </c>
      <c r="K294" s="29">
        <f t="shared" si="14"/>
        <v>876.78499999999997</v>
      </c>
      <c r="L294" s="29"/>
      <c r="M294" s="29">
        <f t="shared" si="16"/>
        <v>928.72</v>
      </c>
      <c r="N294" s="29">
        <v>0</v>
      </c>
      <c r="O294" s="29">
        <f t="shared" si="15"/>
        <v>28744.494999999999</v>
      </c>
    </row>
    <row r="295" spans="1:15" ht="15.75" x14ac:dyDescent="0.25">
      <c r="A295" s="16">
        <v>287</v>
      </c>
      <c r="B295" s="17" t="s">
        <v>867</v>
      </c>
      <c r="C295" s="17" t="s">
        <v>868</v>
      </c>
      <c r="D295" s="18" t="s">
        <v>55</v>
      </c>
      <c r="E295" s="17" t="s">
        <v>756</v>
      </c>
      <c r="F295" s="17" t="s">
        <v>546</v>
      </c>
      <c r="G295" s="17" t="s">
        <v>252</v>
      </c>
      <c r="H295" s="19">
        <v>44173</v>
      </c>
      <c r="I295" s="19">
        <v>44538</v>
      </c>
      <c r="J295" s="29">
        <v>30550</v>
      </c>
      <c r="K295" s="29">
        <f t="shared" si="14"/>
        <v>876.78499999999997</v>
      </c>
      <c r="L295" s="29"/>
      <c r="M295" s="29">
        <f t="shared" si="16"/>
        <v>928.72</v>
      </c>
      <c r="N295" s="29">
        <v>0</v>
      </c>
      <c r="O295" s="29">
        <f t="shared" si="15"/>
        <v>28744.494999999999</v>
      </c>
    </row>
    <row r="296" spans="1:15" ht="15.75" x14ac:dyDescent="0.25">
      <c r="A296" s="16">
        <v>288</v>
      </c>
      <c r="B296" s="17" t="s">
        <v>869</v>
      </c>
      <c r="C296" s="17" t="s">
        <v>870</v>
      </c>
      <c r="D296" s="18" t="s">
        <v>55</v>
      </c>
      <c r="E296" s="17" t="s">
        <v>756</v>
      </c>
      <c r="F296" s="17" t="s">
        <v>546</v>
      </c>
      <c r="G296" s="17" t="s">
        <v>252</v>
      </c>
      <c r="H296" s="19">
        <v>44173</v>
      </c>
      <c r="I296" s="19">
        <v>44538</v>
      </c>
      <c r="J296" s="29">
        <v>30550</v>
      </c>
      <c r="K296" s="29">
        <f t="shared" si="14"/>
        <v>876.78499999999997</v>
      </c>
      <c r="L296" s="29"/>
      <c r="M296" s="29">
        <f t="shared" si="16"/>
        <v>928.72</v>
      </c>
      <c r="N296" s="29">
        <v>0</v>
      </c>
      <c r="O296" s="29">
        <f t="shared" si="15"/>
        <v>28744.494999999999</v>
      </c>
    </row>
    <row r="297" spans="1:15" ht="15.75" x14ac:dyDescent="0.25">
      <c r="A297" s="16">
        <v>289</v>
      </c>
      <c r="B297" s="17" t="s">
        <v>871</v>
      </c>
      <c r="C297" s="17" t="s">
        <v>872</v>
      </c>
      <c r="D297" s="18" t="s">
        <v>56</v>
      </c>
      <c r="E297" s="17" t="s">
        <v>756</v>
      </c>
      <c r="F297" s="17" t="s">
        <v>546</v>
      </c>
      <c r="G297" s="17" t="s">
        <v>252</v>
      </c>
      <c r="H297" s="19">
        <v>44080</v>
      </c>
      <c r="I297" s="19">
        <v>44445</v>
      </c>
      <c r="J297" s="29">
        <v>30550</v>
      </c>
      <c r="K297" s="29">
        <f t="shared" si="14"/>
        <v>876.78499999999997</v>
      </c>
      <c r="L297" s="29"/>
      <c r="M297" s="29">
        <f t="shared" si="16"/>
        <v>928.72</v>
      </c>
      <c r="N297" s="29">
        <v>0</v>
      </c>
      <c r="O297" s="29">
        <f t="shared" si="15"/>
        <v>28744.494999999999</v>
      </c>
    </row>
    <row r="298" spans="1:15" ht="15.75" x14ac:dyDescent="0.25">
      <c r="A298" s="16">
        <v>290</v>
      </c>
      <c r="B298" s="17" t="s">
        <v>873</v>
      </c>
      <c r="C298" s="17" t="s">
        <v>874</v>
      </c>
      <c r="D298" s="18" t="s">
        <v>56</v>
      </c>
      <c r="E298" s="17" t="s">
        <v>756</v>
      </c>
      <c r="F298" s="17" t="s">
        <v>546</v>
      </c>
      <c r="G298" s="17" t="s">
        <v>252</v>
      </c>
      <c r="H298" s="19">
        <v>43952</v>
      </c>
      <c r="I298" s="19">
        <v>44317</v>
      </c>
      <c r="J298" s="29">
        <v>30550</v>
      </c>
      <c r="K298" s="29">
        <f t="shared" si="14"/>
        <v>876.78499999999997</v>
      </c>
      <c r="L298" s="29"/>
      <c r="M298" s="29">
        <f t="shared" si="16"/>
        <v>928.72</v>
      </c>
      <c r="N298" s="29">
        <v>0</v>
      </c>
      <c r="O298" s="29">
        <f t="shared" si="15"/>
        <v>28744.494999999999</v>
      </c>
    </row>
    <row r="299" spans="1:15" ht="15.75" x14ac:dyDescent="0.25">
      <c r="A299" s="16">
        <v>291</v>
      </c>
      <c r="B299" s="17" t="s">
        <v>871</v>
      </c>
      <c r="C299" s="17" t="s">
        <v>875</v>
      </c>
      <c r="D299" s="18" t="s">
        <v>56</v>
      </c>
      <c r="E299" s="17" t="s">
        <v>756</v>
      </c>
      <c r="F299" s="17" t="s">
        <v>546</v>
      </c>
      <c r="G299" s="17" t="s">
        <v>252</v>
      </c>
      <c r="H299" s="19">
        <v>44348</v>
      </c>
      <c r="I299" s="19">
        <v>44713</v>
      </c>
      <c r="J299" s="29">
        <v>30550</v>
      </c>
      <c r="K299" s="29">
        <f t="shared" si="14"/>
        <v>876.78499999999997</v>
      </c>
      <c r="L299" s="29"/>
      <c r="M299" s="29">
        <f t="shared" si="16"/>
        <v>928.72</v>
      </c>
      <c r="N299" s="29">
        <v>1350.12</v>
      </c>
      <c r="O299" s="29">
        <f t="shared" si="15"/>
        <v>27394.375</v>
      </c>
    </row>
    <row r="300" spans="1:15" ht="15.75" x14ac:dyDescent="0.25">
      <c r="A300" s="16">
        <v>292</v>
      </c>
      <c r="B300" s="17" t="s">
        <v>876</v>
      </c>
      <c r="C300" s="17" t="s">
        <v>877</v>
      </c>
      <c r="D300" s="18" t="s">
        <v>56</v>
      </c>
      <c r="E300" s="17" t="s">
        <v>756</v>
      </c>
      <c r="F300" s="17" t="s">
        <v>546</v>
      </c>
      <c r="G300" s="17" t="s">
        <v>252</v>
      </c>
      <c r="H300" s="19">
        <v>44173</v>
      </c>
      <c r="I300" s="19">
        <v>44538</v>
      </c>
      <c r="J300" s="29">
        <v>30550</v>
      </c>
      <c r="K300" s="29">
        <f t="shared" si="14"/>
        <v>876.78499999999997</v>
      </c>
      <c r="L300" s="29"/>
      <c r="M300" s="29">
        <f t="shared" si="16"/>
        <v>928.72</v>
      </c>
      <c r="N300" s="29">
        <v>0</v>
      </c>
      <c r="O300" s="29">
        <f t="shared" si="15"/>
        <v>28744.494999999999</v>
      </c>
    </row>
    <row r="301" spans="1:15" ht="15.75" x14ac:dyDescent="0.25">
      <c r="A301" s="16">
        <v>293</v>
      </c>
      <c r="B301" s="17" t="s">
        <v>878</v>
      </c>
      <c r="C301" s="17" t="s">
        <v>879</v>
      </c>
      <c r="D301" s="18" t="s">
        <v>56</v>
      </c>
      <c r="E301" s="17" t="s">
        <v>756</v>
      </c>
      <c r="F301" s="17" t="s">
        <v>546</v>
      </c>
      <c r="G301" s="17" t="s">
        <v>252</v>
      </c>
      <c r="H301" s="19">
        <v>44354</v>
      </c>
      <c r="I301" s="19">
        <v>44719</v>
      </c>
      <c r="J301" s="29">
        <v>30550</v>
      </c>
      <c r="K301" s="29">
        <f t="shared" si="14"/>
        <v>876.78499999999997</v>
      </c>
      <c r="L301" s="29"/>
      <c r="M301" s="29">
        <f t="shared" si="16"/>
        <v>928.72</v>
      </c>
      <c r="N301" s="29">
        <v>0</v>
      </c>
      <c r="O301" s="29">
        <f t="shared" si="15"/>
        <v>28744.494999999999</v>
      </c>
    </row>
    <row r="302" spans="1:15" ht="15.75" x14ac:dyDescent="0.25">
      <c r="A302" s="16">
        <v>294</v>
      </c>
      <c r="B302" s="17" t="s">
        <v>880</v>
      </c>
      <c r="C302" s="17" t="s">
        <v>881</v>
      </c>
      <c r="D302" s="18" t="s">
        <v>56</v>
      </c>
      <c r="E302" s="17" t="s">
        <v>756</v>
      </c>
      <c r="F302" s="17" t="s">
        <v>546</v>
      </c>
      <c r="G302" s="17" t="s">
        <v>252</v>
      </c>
      <c r="H302" s="19">
        <v>43922</v>
      </c>
      <c r="I302" s="19">
        <v>44287</v>
      </c>
      <c r="J302" s="29">
        <v>30550</v>
      </c>
      <c r="K302" s="29">
        <f t="shared" si="14"/>
        <v>876.78499999999997</v>
      </c>
      <c r="L302" s="29"/>
      <c r="M302" s="29">
        <f t="shared" si="16"/>
        <v>928.72</v>
      </c>
      <c r="N302" s="29">
        <v>0</v>
      </c>
      <c r="O302" s="29">
        <f t="shared" si="15"/>
        <v>28744.494999999999</v>
      </c>
    </row>
    <row r="303" spans="1:15" ht="15.75" x14ac:dyDescent="0.25">
      <c r="A303" s="16">
        <v>295</v>
      </c>
      <c r="B303" s="17" t="s">
        <v>882</v>
      </c>
      <c r="C303" s="17" t="s">
        <v>883</v>
      </c>
      <c r="D303" s="18" t="s">
        <v>55</v>
      </c>
      <c r="E303" s="17" t="s">
        <v>756</v>
      </c>
      <c r="F303" s="17" t="s">
        <v>546</v>
      </c>
      <c r="G303" s="17" t="s">
        <v>252</v>
      </c>
      <c r="H303" s="19">
        <v>43983</v>
      </c>
      <c r="I303" s="19">
        <v>44348</v>
      </c>
      <c r="J303" s="29">
        <v>30550</v>
      </c>
      <c r="K303" s="29">
        <f t="shared" si="14"/>
        <v>876.78499999999997</v>
      </c>
      <c r="L303" s="29"/>
      <c r="M303" s="29">
        <f t="shared" si="16"/>
        <v>928.72</v>
      </c>
      <c r="N303" s="29">
        <v>0</v>
      </c>
      <c r="O303" s="29">
        <f t="shared" si="15"/>
        <v>28744.494999999999</v>
      </c>
    </row>
    <row r="304" spans="1:15" ht="15.75" x14ac:dyDescent="0.25">
      <c r="A304" s="16">
        <v>296</v>
      </c>
      <c r="B304" s="17" t="s">
        <v>884</v>
      </c>
      <c r="C304" s="17" t="s">
        <v>885</v>
      </c>
      <c r="D304" s="18" t="s">
        <v>56</v>
      </c>
      <c r="E304" s="17" t="s">
        <v>756</v>
      </c>
      <c r="F304" s="17" t="s">
        <v>546</v>
      </c>
      <c r="G304" s="17" t="s">
        <v>252</v>
      </c>
      <c r="H304" s="19">
        <v>44105</v>
      </c>
      <c r="I304" s="19">
        <v>44470</v>
      </c>
      <c r="J304" s="29">
        <v>30550</v>
      </c>
      <c r="K304" s="29">
        <f t="shared" si="14"/>
        <v>876.78499999999997</v>
      </c>
      <c r="L304" s="29"/>
      <c r="M304" s="29">
        <f t="shared" si="16"/>
        <v>928.72</v>
      </c>
      <c r="N304" s="29">
        <v>0</v>
      </c>
      <c r="O304" s="29">
        <f t="shared" si="15"/>
        <v>28744.494999999999</v>
      </c>
    </row>
    <row r="305" spans="1:15" ht="15.75" x14ac:dyDescent="0.25">
      <c r="A305" s="16">
        <v>297</v>
      </c>
      <c r="B305" s="20" t="s">
        <v>935</v>
      </c>
      <c r="C305" s="20" t="s">
        <v>2068</v>
      </c>
      <c r="D305" s="18" t="s">
        <v>56</v>
      </c>
      <c r="E305" s="20" t="s">
        <v>557</v>
      </c>
      <c r="F305" s="17" t="s">
        <v>546</v>
      </c>
      <c r="G305" s="17" t="s">
        <v>252</v>
      </c>
      <c r="H305" s="21">
        <v>44720</v>
      </c>
      <c r="I305" s="21">
        <v>45085</v>
      </c>
      <c r="J305" s="29">
        <v>40300</v>
      </c>
      <c r="K305" s="29">
        <f t="shared" ref="K305:K319" si="17">J305*2.87%</f>
        <v>1156.6099999999999</v>
      </c>
      <c r="L305" s="29"/>
      <c r="M305" s="29">
        <f t="shared" ref="M305:M319" si="18">J305*0.0304</f>
        <v>1225.1199999999999</v>
      </c>
      <c r="N305" s="29">
        <v>0</v>
      </c>
      <c r="O305" s="29">
        <f t="shared" ref="O305:O319" si="19">J305-K305-L305-M305-N305</f>
        <v>37918.269999999997</v>
      </c>
    </row>
    <row r="306" spans="1:15" ht="15.75" x14ac:dyDescent="0.25">
      <c r="A306" s="16">
        <v>298</v>
      </c>
      <c r="B306" s="20" t="s">
        <v>2069</v>
      </c>
      <c r="C306" s="20" t="s">
        <v>2070</v>
      </c>
      <c r="D306" s="18" t="s">
        <v>56</v>
      </c>
      <c r="E306" s="20" t="s">
        <v>557</v>
      </c>
      <c r="F306" s="17" t="s">
        <v>546</v>
      </c>
      <c r="G306" s="17" t="s">
        <v>252</v>
      </c>
      <c r="H306" s="21">
        <v>44713</v>
      </c>
      <c r="I306" s="21">
        <v>45078</v>
      </c>
      <c r="J306" s="29">
        <v>40300</v>
      </c>
      <c r="K306" s="29">
        <f t="shared" si="17"/>
        <v>1156.6099999999999</v>
      </c>
      <c r="L306" s="30">
        <v>484.99</v>
      </c>
      <c r="M306" s="29">
        <f t="shared" si="18"/>
        <v>1225.1199999999999</v>
      </c>
      <c r="N306" s="29">
        <v>0</v>
      </c>
      <c r="O306" s="29">
        <f t="shared" si="19"/>
        <v>37433.279999999999</v>
      </c>
    </row>
    <row r="307" spans="1:15" ht="15.75" x14ac:dyDescent="0.25">
      <c r="A307" s="16">
        <v>299</v>
      </c>
      <c r="B307" s="20" t="s">
        <v>2071</v>
      </c>
      <c r="C307" s="20" t="s">
        <v>401</v>
      </c>
      <c r="D307" s="18" t="s">
        <v>56</v>
      </c>
      <c r="E307" s="20" t="s">
        <v>557</v>
      </c>
      <c r="F307" s="17" t="s">
        <v>546</v>
      </c>
      <c r="G307" s="17" t="s">
        <v>252</v>
      </c>
      <c r="H307" s="21">
        <v>44713</v>
      </c>
      <c r="I307" s="21">
        <v>45078</v>
      </c>
      <c r="J307" s="29">
        <v>40300</v>
      </c>
      <c r="K307" s="29">
        <f t="shared" si="17"/>
        <v>1156.6099999999999</v>
      </c>
      <c r="L307" s="30">
        <v>484.99</v>
      </c>
      <c r="M307" s="29">
        <f t="shared" si="18"/>
        <v>1225.1199999999999</v>
      </c>
      <c r="N307" s="29">
        <v>0</v>
      </c>
      <c r="O307" s="29">
        <f t="shared" si="19"/>
        <v>37433.279999999999</v>
      </c>
    </row>
    <row r="308" spans="1:15" ht="15.75" x14ac:dyDescent="0.25">
      <c r="A308" s="16">
        <v>300</v>
      </c>
      <c r="B308" s="20" t="s">
        <v>2072</v>
      </c>
      <c r="C308" s="20" t="s">
        <v>2073</v>
      </c>
      <c r="D308" s="18" t="s">
        <v>56</v>
      </c>
      <c r="E308" s="20" t="s">
        <v>557</v>
      </c>
      <c r="F308" s="17" t="s">
        <v>546</v>
      </c>
      <c r="G308" s="17" t="s">
        <v>252</v>
      </c>
      <c r="H308" s="21">
        <v>44713</v>
      </c>
      <c r="I308" s="21">
        <v>45078</v>
      </c>
      <c r="J308" s="29">
        <v>40300</v>
      </c>
      <c r="K308" s="29">
        <f t="shared" si="17"/>
        <v>1156.6099999999999</v>
      </c>
      <c r="L308" s="30">
        <v>484.99</v>
      </c>
      <c r="M308" s="29">
        <f t="shared" si="18"/>
        <v>1225.1199999999999</v>
      </c>
      <c r="N308" s="29">
        <v>0</v>
      </c>
      <c r="O308" s="29">
        <f t="shared" si="19"/>
        <v>37433.279999999999</v>
      </c>
    </row>
    <row r="309" spans="1:15" ht="15.75" x14ac:dyDescent="0.25">
      <c r="A309" s="16">
        <v>301</v>
      </c>
      <c r="B309" s="20" t="s">
        <v>2074</v>
      </c>
      <c r="C309" s="20" t="s">
        <v>2075</v>
      </c>
      <c r="D309" s="18" t="s">
        <v>56</v>
      </c>
      <c r="E309" s="20" t="s">
        <v>756</v>
      </c>
      <c r="F309" s="17" t="s">
        <v>546</v>
      </c>
      <c r="G309" s="17" t="s">
        <v>252</v>
      </c>
      <c r="H309" s="21">
        <v>44713</v>
      </c>
      <c r="I309" s="21">
        <v>45078</v>
      </c>
      <c r="J309" s="29">
        <v>30500</v>
      </c>
      <c r="K309" s="29">
        <f t="shared" si="17"/>
        <v>875.35</v>
      </c>
      <c r="L309" s="29"/>
      <c r="M309" s="29">
        <f t="shared" si="18"/>
        <v>927.2</v>
      </c>
      <c r="N309" s="29">
        <v>0</v>
      </c>
      <c r="O309" s="29">
        <f t="shared" si="19"/>
        <v>28697.45</v>
      </c>
    </row>
    <row r="310" spans="1:15" ht="15.75" x14ac:dyDescent="0.25">
      <c r="A310" s="16">
        <v>302</v>
      </c>
      <c r="B310" s="20" t="s">
        <v>2076</v>
      </c>
      <c r="C310" s="20" t="s">
        <v>2077</v>
      </c>
      <c r="D310" s="18" t="s">
        <v>55</v>
      </c>
      <c r="E310" s="20" t="s">
        <v>557</v>
      </c>
      <c r="F310" s="17" t="s">
        <v>546</v>
      </c>
      <c r="G310" s="17" t="s">
        <v>252</v>
      </c>
      <c r="H310" s="21">
        <v>44713</v>
      </c>
      <c r="I310" s="21">
        <v>45078</v>
      </c>
      <c r="J310" s="29">
        <v>40300</v>
      </c>
      <c r="K310" s="29">
        <f t="shared" si="17"/>
        <v>1156.6099999999999</v>
      </c>
      <c r="L310" s="30">
        <v>484.99</v>
      </c>
      <c r="M310" s="29">
        <f t="shared" si="18"/>
        <v>1225.1199999999999</v>
      </c>
      <c r="N310" s="29">
        <v>0</v>
      </c>
      <c r="O310" s="29">
        <f t="shared" si="19"/>
        <v>37433.279999999999</v>
      </c>
    </row>
    <row r="311" spans="1:15" ht="15.75" x14ac:dyDescent="0.25">
      <c r="A311" s="16">
        <v>303</v>
      </c>
      <c r="B311" s="20" t="s">
        <v>2078</v>
      </c>
      <c r="C311" s="20" t="s">
        <v>2079</v>
      </c>
      <c r="D311" s="18" t="s">
        <v>56</v>
      </c>
      <c r="E311" s="20" t="s">
        <v>756</v>
      </c>
      <c r="F311" s="17" t="s">
        <v>546</v>
      </c>
      <c r="G311" s="17" t="s">
        <v>252</v>
      </c>
      <c r="H311" s="21">
        <v>44713</v>
      </c>
      <c r="I311" s="21">
        <v>45078</v>
      </c>
      <c r="J311" s="29">
        <v>30550</v>
      </c>
      <c r="K311" s="29">
        <f t="shared" si="17"/>
        <v>876.78499999999997</v>
      </c>
      <c r="L311" s="29"/>
      <c r="M311" s="29">
        <f t="shared" si="18"/>
        <v>928.72</v>
      </c>
      <c r="N311" s="29">
        <v>0</v>
      </c>
      <c r="O311" s="29">
        <f t="shared" si="19"/>
        <v>28744.494999999999</v>
      </c>
    </row>
    <row r="312" spans="1:15" ht="15.75" x14ac:dyDescent="0.25">
      <c r="A312" s="16">
        <v>304</v>
      </c>
      <c r="B312" s="20" t="s">
        <v>2112</v>
      </c>
      <c r="C312" s="20" t="s">
        <v>2113</v>
      </c>
      <c r="D312" s="18" t="s">
        <v>56</v>
      </c>
      <c r="E312" s="20" t="s">
        <v>756</v>
      </c>
      <c r="F312" s="17" t="s">
        <v>546</v>
      </c>
      <c r="G312" s="17" t="s">
        <v>252</v>
      </c>
      <c r="H312" s="21">
        <v>44743</v>
      </c>
      <c r="I312" s="21">
        <v>45108</v>
      </c>
      <c r="J312" s="29">
        <v>30550</v>
      </c>
      <c r="K312" s="29">
        <f t="shared" si="17"/>
        <v>876.78499999999997</v>
      </c>
      <c r="L312" s="29"/>
      <c r="M312" s="29">
        <f t="shared" si="18"/>
        <v>928.72</v>
      </c>
      <c r="N312" s="29">
        <v>0</v>
      </c>
      <c r="O312" s="29">
        <f t="shared" si="19"/>
        <v>28744.494999999999</v>
      </c>
    </row>
    <row r="313" spans="1:15" ht="15.75" x14ac:dyDescent="0.25">
      <c r="A313" s="16">
        <v>305</v>
      </c>
      <c r="B313" s="20" t="s">
        <v>2114</v>
      </c>
      <c r="C313" s="20" t="s">
        <v>2115</v>
      </c>
      <c r="D313" s="18" t="s">
        <v>56</v>
      </c>
      <c r="E313" s="20" t="s">
        <v>756</v>
      </c>
      <c r="F313" s="17" t="s">
        <v>546</v>
      </c>
      <c r="G313" s="17" t="s">
        <v>252</v>
      </c>
      <c r="H313" s="21">
        <v>44743</v>
      </c>
      <c r="I313" s="21">
        <v>45108</v>
      </c>
      <c r="J313" s="29">
        <v>30550</v>
      </c>
      <c r="K313" s="29">
        <f t="shared" si="17"/>
        <v>876.78499999999997</v>
      </c>
      <c r="L313" s="29"/>
      <c r="M313" s="29">
        <f t="shared" si="18"/>
        <v>928.72</v>
      </c>
      <c r="N313" s="29">
        <v>0</v>
      </c>
      <c r="O313" s="29">
        <f t="shared" si="19"/>
        <v>28744.494999999999</v>
      </c>
    </row>
    <row r="314" spans="1:15" ht="15.75" x14ac:dyDescent="0.25">
      <c r="A314" s="16">
        <v>306</v>
      </c>
      <c r="B314" s="20" t="s">
        <v>2116</v>
      </c>
      <c r="C314" s="20" t="s">
        <v>2117</v>
      </c>
      <c r="D314" s="18" t="s">
        <v>55</v>
      </c>
      <c r="E314" s="20" t="s">
        <v>756</v>
      </c>
      <c r="F314" s="17" t="s">
        <v>546</v>
      </c>
      <c r="G314" s="17" t="s">
        <v>252</v>
      </c>
      <c r="H314" s="21">
        <v>44743</v>
      </c>
      <c r="I314" s="21">
        <v>45108</v>
      </c>
      <c r="J314" s="29">
        <v>30550</v>
      </c>
      <c r="K314" s="29">
        <f t="shared" si="17"/>
        <v>876.78499999999997</v>
      </c>
      <c r="L314" s="29"/>
      <c r="M314" s="29">
        <f t="shared" si="18"/>
        <v>928.72</v>
      </c>
      <c r="N314" s="29">
        <v>0</v>
      </c>
      <c r="O314" s="29">
        <f t="shared" si="19"/>
        <v>28744.494999999999</v>
      </c>
    </row>
    <row r="315" spans="1:15" ht="15.75" x14ac:dyDescent="0.25">
      <c r="A315" s="16">
        <v>307</v>
      </c>
      <c r="B315" s="20" t="s">
        <v>2118</v>
      </c>
      <c r="C315" s="20" t="s">
        <v>2119</v>
      </c>
      <c r="D315" s="18" t="s">
        <v>56</v>
      </c>
      <c r="E315" s="20" t="s">
        <v>756</v>
      </c>
      <c r="F315" s="17" t="s">
        <v>546</v>
      </c>
      <c r="G315" s="17" t="s">
        <v>252</v>
      </c>
      <c r="H315" s="21">
        <v>44743</v>
      </c>
      <c r="I315" s="21">
        <v>45108</v>
      </c>
      <c r="J315" s="29">
        <v>30550</v>
      </c>
      <c r="K315" s="29">
        <f t="shared" si="17"/>
        <v>876.78499999999997</v>
      </c>
      <c r="L315" s="29"/>
      <c r="M315" s="29">
        <f t="shared" si="18"/>
        <v>928.72</v>
      </c>
      <c r="N315" s="29">
        <v>0</v>
      </c>
      <c r="O315" s="29">
        <f t="shared" si="19"/>
        <v>28744.494999999999</v>
      </c>
    </row>
    <row r="316" spans="1:15" ht="15.75" x14ac:dyDescent="0.25">
      <c r="A316" s="16">
        <v>308</v>
      </c>
      <c r="B316" s="20" t="s">
        <v>2133</v>
      </c>
      <c r="C316" s="20" t="s">
        <v>2134</v>
      </c>
      <c r="D316" s="18" t="s">
        <v>55</v>
      </c>
      <c r="E316" s="20" t="s">
        <v>756</v>
      </c>
      <c r="F316" s="17" t="s">
        <v>546</v>
      </c>
      <c r="G316" s="17" t="s">
        <v>252</v>
      </c>
      <c r="H316" s="21">
        <v>44743</v>
      </c>
      <c r="I316" s="21">
        <v>45108</v>
      </c>
      <c r="J316" s="29">
        <v>30550</v>
      </c>
      <c r="K316" s="29">
        <f t="shared" si="17"/>
        <v>876.78499999999997</v>
      </c>
      <c r="L316" s="29"/>
      <c r="M316" s="29">
        <f t="shared" si="18"/>
        <v>928.72</v>
      </c>
      <c r="N316" s="29">
        <v>0</v>
      </c>
      <c r="O316" s="29">
        <f t="shared" si="19"/>
        <v>28744.494999999999</v>
      </c>
    </row>
    <row r="317" spans="1:15" ht="15.75" x14ac:dyDescent="0.25">
      <c r="A317" s="16">
        <v>309</v>
      </c>
      <c r="B317" s="20" t="s">
        <v>1800</v>
      </c>
      <c r="C317" s="20" t="s">
        <v>2126</v>
      </c>
      <c r="D317" s="18" t="s">
        <v>56</v>
      </c>
      <c r="E317" s="20" t="s">
        <v>756</v>
      </c>
      <c r="F317" s="17" t="s">
        <v>546</v>
      </c>
      <c r="G317" s="17" t="s">
        <v>252</v>
      </c>
      <c r="H317" s="21">
        <v>44743</v>
      </c>
      <c r="I317" s="21">
        <v>45108</v>
      </c>
      <c r="J317" s="29">
        <v>30550</v>
      </c>
      <c r="K317" s="29">
        <f t="shared" si="17"/>
        <v>876.78499999999997</v>
      </c>
      <c r="L317" s="29"/>
      <c r="M317" s="29">
        <f t="shared" si="18"/>
        <v>928.72</v>
      </c>
      <c r="N317" s="29">
        <v>0</v>
      </c>
      <c r="O317" s="29">
        <f t="shared" si="19"/>
        <v>28744.494999999999</v>
      </c>
    </row>
    <row r="318" spans="1:15" ht="15.75" x14ac:dyDescent="0.25">
      <c r="A318" s="16">
        <v>310</v>
      </c>
      <c r="B318" s="20" t="s">
        <v>2127</v>
      </c>
      <c r="C318" s="20" t="s">
        <v>2128</v>
      </c>
      <c r="D318" s="18" t="s">
        <v>56</v>
      </c>
      <c r="E318" s="20" t="s">
        <v>756</v>
      </c>
      <c r="F318" s="17" t="s">
        <v>546</v>
      </c>
      <c r="G318" s="17" t="s">
        <v>252</v>
      </c>
      <c r="H318" s="21">
        <v>44743</v>
      </c>
      <c r="I318" s="21">
        <v>45108</v>
      </c>
      <c r="J318" s="29">
        <v>30550</v>
      </c>
      <c r="K318" s="29">
        <f t="shared" si="17"/>
        <v>876.78499999999997</v>
      </c>
      <c r="L318" s="29"/>
      <c r="M318" s="29">
        <f t="shared" si="18"/>
        <v>928.72</v>
      </c>
      <c r="N318" s="29">
        <v>0</v>
      </c>
      <c r="O318" s="29">
        <f t="shared" si="19"/>
        <v>28744.494999999999</v>
      </c>
    </row>
    <row r="319" spans="1:15" ht="15.75" x14ac:dyDescent="0.25">
      <c r="A319" s="16">
        <v>311</v>
      </c>
      <c r="B319" s="20" t="s">
        <v>2129</v>
      </c>
      <c r="C319" s="20" t="s">
        <v>2130</v>
      </c>
      <c r="D319" s="18" t="s">
        <v>55</v>
      </c>
      <c r="E319" s="20" t="s">
        <v>756</v>
      </c>
      <c r="F319" s="17" t="s">
        <v>546</v>
      </c>
      <c r="G319" s="17" t="s">
        <v>252</v>
      </c>
      <c r="H319" s="21">
        <v>44743</v>
      </c>
      <c r="I319" s="21">
        <v>45108</v>
      </c>
      <c r="J319" s="29">
        <v>30550</v>
      </c>
      <c r="K319" s="29">
        <f t="shared" si="17"/>
        <v>876.78499999999997</v>
      </c>
      <c r="L319" s="29"/>
      <c r="M319" s="29">
        <f t="shared" si="18"/>
        <v>928.72</v>
      </c>
      <c r="N319" s="29">
        <v>0</v>
      </c>
      <c r="O319" s="29">
        <f t="shared" si="19"/>
        <v>28744.494999999999</v>
      </c>
    </row>
    <row r="320" spans="1:15" ht="15.75" x14ac:dyDescent="0.25">
      <c r="A320" s="16">
        <v>312</v>
      </c>
      <c r="B320" s="17" t="s">
        <v>886</v>
      </c>
      <c r="C320" s="17" t="s">
        <v>887</v>
      </c>
      <c r="D320" s="18" t="s">
        <v>56</v>
      </c>
      <c r="E320" s="17" t="s">
        <v>756</v>
      </c>
      <c r="F320" s="17" t="s">
        <v>546</v>
      </c>
      <c r="G320" s="17" t="s">
        <v>252</v>
      </c>
      <c r="H320" s="19">
        <v>43922</v>
      </c>
      <c r="I320" s="19">
        <v>44287</v>
      </c>
      <c r="J320" s="29">
        <v>30550</v>
      </c>
      <c r="K320" s="29">
        <f t="shared" si="14"/>
        <v>876.78499999999997</v>
      </c>
      <c r="L320" s="29"/>
      <c r="M320" s="29">
        <f t="shared" si="16"/>
        <v>928.72</v>
      </c>
      <c r="N320" s="29">
        <v>1160</v>
      </c>
      <c r="O320" s="29">
        <f t="shared" si="15"/>
        <v>27584.494999999999</v>
      </c>
    </row>
    <row r="321" spans="1:15" ht="15.75" x14ac:dyDescent="0.25">
      <c r="A321" s="16">
        <v>313</v>
      </c>
      <c r="B321" s="17" t="s">
        <v>888</v>
      </c>
      <c r="C321" s="17" t="s">
        <v>259</v>
      </c>
      <c r="D321" s="18" t="s">
        <v>55</v>
      </c>
      <c r="E321" s="17" t="s">
        <v>889</v>
      </c>
      <c r="F321" s="17" t="s">
        <v>890</v>
      </c>
      <c r="G321" s="17" t="s">
        <v>252</v>
      </c>
      <c r="H321" s="19">
        <v>43922</v>
      </c>
      <c r="I321" s="19">
        <v>44287</v>
      </c>
      <c r="J321" s="29">
        <v>40300</v>
      </c>
      <c r="K321" s="29">
        <f t="shared" si="14"/>
        <v>1156.6099999999999</v>
      </c>
      <c r="L321" s="29">
        <v>484.99</v>
      </c>
      <c r="M321" s="29">
        <f t="shared" si="16"/>
        <v>1225.1199999999999</v>
      </c>
      <c r="N321" s="29">
        <v>0</v>
      </c>
      <c r="O321" s="29">
        <f t="shared" si="15"/>
        <v>37433.279999999999</v>
      </c>
    </row>
    <row r="322" spans="1:15" ht="15.75" x14ac:dyDescent="0.25">
      <c r="A322" s="16">
        <v>314</v>
      </c>
      <c r="B322" s="17" t="s">
        <v>891</v>
      </c>
      <c r="C322" s="17" t="s">
        <v>892</v>
      </c>
      <c r="D322" s="18" t="s">
        <v>56</v>
      </c>
      <c r="E322" s="17" t="s">
        <v>889</v>
      </c>
      <c r="F322" s="17" t="s">
        <v>890</v>
      </c>
      <c r="G322" s="17" t="s">
        <v>252</v>
      </c>
      <c r="H322" s="19">
        <v>43922</v>
      </c>
      <c r="I322" s="19">
        <v>44287</v>
      </c>
      <c r="J322" s="29">
        <v>40300</v>
      </c>
      <c r="K322" s="29">
        <f t="shared" si="14"/>
        <v>1156.6099999999999</v>
      </c>
      <c r="L322" s="29">
        <v>484.99</v>
      </c>
      <c r="M322" s="29">
        <f t="shared" si="16"/>
        <v>1225.1199999999999</v>
      </c>
      <c r="N322" s="29">
        <v>0</v>
      </c>
      <c r="O322" s="29">
        <f t="shared" si="15"/>
        <v>37433.279999999999</v>
      </c>
    </row>
    <row r="323" spans="1:15" ht="15.75" x14ac:dyDescent="0.25">
      <c r="A323" s="16">
        <v>315</v>
      </c>
      <c r="B323" s="17" t="s">
        <v>893</v>
      </c>
      <c r="C323" s="17" t="s">
        <v>894</v>
      </c>
      <c r="D323" s="18" t="s">
        <v>55</v>
      </c>
      <c r="E323" s="17" t="s">
        <v>895</v>
      </c>
      <c r="F323" s="17" t="s">
        <v>890</v>
      </c>
      <c r="G323" s="17" t="s">
        <v>252</v>
      </c>
      <c r="H323" s="19">
        <v>43922</v>
      </c>
      <c r="I323" s="19">
        <v>44287</v>
      </c>
      <c r="J323" s="29">
        <v>63525</v>
      </c>
      <c r="K323" s="29">
        <f t="shared" si="14"/>
        <v>1823.1675</v>
      </c>
      <c r="L323" s="29">
        <v>4149.9799999999996</v>
      </c>
      <c r="M323" s="29">
        <f t="shared" si="16"/>
        <v>1931.16</v>
      </c>
      <c r="N323" s="29">
        <v>1830</v>
      </c>
      <c r="O323" s="29">
        <f t="shared" si="15"/>
        <v>53790.69249999999</v>
      </c>
    </row>
    <row r="324" spans="1:15" ht="15.75" x14ac:dyDescent="0.25">
      <c r="A324" s="16">
        <v>316</v>
      </c>
      <c r="B324" s="17" t="s">
        <v>897</v>
      </c>
      <c r="C324" s="17" t="s">
        <v>898</v>
      </c>
      <c r="D324" s="18" t="s">
        <v>55</v>
      </c>
      <c r="E324" s="17" t="s">
        <v>899</v>
      </c>
      <c r="F324" s="17" t="s">
        <v>890</v>
      </c>
      <c r="G324" s="17" t="s">
        <v>252</v>
      </c>
      <c r="H324" s="19">
        <v>43922</v>
      </c>
      <c r="I324" s="19">
        <v>44287</v>
      </c>
      <c r="J324" s="29">
        <v>25000</v>
      </c>
      <c r="K324" s="29">
        <f t="shared" si="14"/>
        <v>717.5</v>
      </c>
      <c r="L324" s="29"/>
      <c r="M324" s="29">
        <f t="shared" si="16"/>
        <v>760</v>
      </c>
      <c r="N324" s="29">
        <v>0</v>
      </c>
      <c r="O324" s="29">
        <f t="shared" si="15"/>
        <v>23522.5</v>
      </c>
    </row>
    <row r="325" spans="1:15" ht="15.75" x14ac:dyDescent="0.25">
      <c r="A325" s="16">
        <v>317</v>
      </c>
      <c r="B325" s="17" t="s">
        <v>900</v>
      </c>
      <c r="C325" s="17" t="s">
        <v>901</v>
      </c>
      <c r="D325" s="18" t="s">
        <v>56</v>
      </c>
      <c r="E325" s="17" t="s">
        <v>902</v>
      </c>
      <c r="F325" s="17" t="s">
        <v>890</v>
      </c>
      <c r="G325" s="17" t="s">
        <v>252</v>
      </c>
      <c r="H325" s="19">
        <v>43922</v>
      </c>
      <c r="I325" s="19">
        <v>44287</v>
      </c>
      <c r="J325" s="29">
        <v>34650</v>
      </c>
      <c r="K325" s="29">
        <f t="shared" si="14"/>
        <v>994.45500000000004</v>
      </c>
      <c r="L325" s="29"/>
      <c r="M325" s="29">
        <f t="shared" si="16"/>
        <v>1053.3599999999999</v>
      </c>
      <c r="N325" s="29">
        <v>1160</v>
      </c>
      <c r="O325" s="29">
        <f t="shared" si="15"/>
        <v>31442.184999999998</v>
      </c>
    </row>
    <row r="326" spans="1:15" ht="15.75" x14ac:dyDescent="0.25">
      <c r="A326" s="16">
        <v>318</v>
      </c>
      <c r="B326" s="17" t="s">
        <v>986</v>
      </c>
      <c r="C326" s="17" t="s">
        <v>987</v>
      </c>
      <c r="D326" s="18" t="s">
        <v>56</v>
      </c>
      <c r="E326" s="17" t="s">
        <v>988</v>
      </c>
      <c r="F326" s="17" t="s">
        <v>989</v>
      </c>
      <c r="G326" s="17" t="s">
        <v>252</v>
      </c>
      <c r="H326" s="19">
        <v>44207</v>
      </c>
      <c r="I326" s="19">
        <v>44572</v>
      </c>
      <c r="J326" s="29">
        <v>50000</v>
      </c>
      <c r="K326" s="29">
        <f t="shared" si="14"/>
        <v>1435</v>
      </c>
      <c r="L326" s="29">
        <v>1854</v>
      </c>
      <c r="M326" s="29">
        <f t="shared" si="16"/>
        <v>1520</v>
      </c>
      <c r="N326" s="29">
        <v>0</v>
      </c>
      <c r="O326" s="29">
        <f t="shared" si="15"/>
        <v>45191</v>
      </c>
    </row>
    <row r="327" spans="1:15" ht="15.75" x14ac:dyDescent="0.25">
      <c r="A327" s="16">
        <v>319</v>
      </c>
      <c r="B327" s="17" t="s">
        <v>991</v>
      </c>
      <c r="C327" s="17" t="s">
        <v>992</v>
      </c>
      <c r="D327" s="18" t="s">
        <v>56</v>
      </c>
      <c r="E327" s="17" t="s">
        <v>993</v>
      </c>
      <c r="F327" s="17" t="s">
        <v>989</v>
      </c>
      <c r="G327" s="17" t="s">
        <v>252</v>
      </c>
      <c r="H327" s="19">
        <v>43922</v>
      </c>
      <c r="I327" s="19">
        <v>44287</v>
      </c>
      <c r="J327" s="29">
        <v>26250</v>
      </c>
      <c r="K327" s="29">
        <f t="shared" si="14"/>
        <v>753.375</v>
      </c>
      <c r="L327" s="29"/>
      <c r="M327" s="29">
        <f t="shared" si="16"/>
        <v>798</v>
      </c>
      <c r="N327" s="29">
        <v>0</v>
      </c>
      <c r="O327" s="29">
        <f t="shared" si="15"/>
        <v>24698.625</v>
      </c>
    </row>
    <row r="328" spans="1:15" ht="15.75" x14ac:dyDescent="0.25">
      <c r="A328" s="16">
        <v>320</v>
      </c>
      <c r="B328" s="17" t="s">
        <v>994</v>
      </c>
      <c r="C328" s="17" t="s">
        <v>995</v>
      </c>
      <c r="D328" s="18" t="s">
        <v>56</v>
      </c>
      <c r="E328" s="17" t="s">
        <v>990</v>
      </c>
      <c r="F328" s="17" t="s">
        <v>989</v>
      </c>
      <c r="G328" s="17" t="s">
        <v>252</v>
      </c>
      <c r="H328" s="19">
        <v>43922</v>
      </c>
      <c r="I328" s="19">
        <v>44287</v>
      </c>
      <c r="J328" s="29">
        <v>12622</v>
      </c>
      <c r="K328" s="29">
        <f t="shared" si="14"/>
        <v>362.25139999999999</v>
      </c>
      <c r="L328" s="29"/>
      <c r="M328" s="29">
        <f t="shared" si="16"/>
        <v>383.7088</v>
      </c>
      <c r="N328" s="29">
        <v>0</v>
      </c>
      <c r="O328" s="29">
        <f t="shared" si="15"/>
        <v>11876.0398</v>
      </c>
    </row>
    <row r="329" spans="1:15" ht="15.75" x14ac:dyDescent="0.25">
      <c r="A329" s="16">
        <v>321</v>
      </c>
      <c r="B329" s="17" t="s">
        <v>996</v>
      </c>
      <c r="C329" s="17" t="s">
        <v>997</v>
      </c>
      <c r="D329" s="18" t="s">
        <v>56</v>
      </c>
      <c r="E329" s="17" t="s">
        <v>990</v>
      </c>
      <c r="F329" s="17" t="s">
        <v>989</v>
      </c>
      <c r="G329" s="17" t="s">
        <v>252</v>
      </c>
      <c r="H329" s="19">
        <v>43922</v>
      </c>
      <c r="I329" s="19">
        <v>44287</v>
      </c>
      <c r="J329" s="29">
        <v>26250</v>
      </c>
      <c r="K329" s="29">
        <f t="shared" si="14"/>
        <v>753.375</v>
      </c>
      <c r="L329" s="29"/>
      <c r="M329" s="29">
        <f t="shared" si="16"/>
        <v>798</v>
      </c>
      <c r="N329" s="29">
        <v>0</v>
      </c>
      <c r="O329" s="29">
        <f t="shared" si="15"/>
        <v>24698.625</v>
      </c>
    </row>
    <row r="330" spans="1:15" ht="15.75" x14ac:dyDescent="0.25">
      <c r="A330" s="16">
        <v>322</v>
      </c>
      <c r="B330" s="17" t="s">
        <v>998</v>
      </c>
      <c r="C330" s="17" t="s">
        <v>999</v>
      </c>
      <c r="D330" s="18" t="s">
        <v>56</v>
      </c>
      <c r="E330" s="17" t="s">
        <v>993</v>
      </c>
      <c r="F330" s="17" t="s">
        <v>989</v>
      </c>
      <c r="G330" s="17" t="s">
        <v>252</v>
      </c>
      <c r="H330" s="19">
        <v>43922</v>
      </c>
      <c r="I330" s="19">
        <v>44287</v>
      </c>
      <c r="J330" s="29">
        <v>16500</v>
      </c>
      <c r="K330" s="29">
        <f t="shared" si="14"/>
        <v>473.55</v>
      </c>
      <c r="L330" s="29"/>
      <c r="M330" s="29">
        <f t="shared" si="16"/>
        <v>501.6</v>
      </c>
      <c r="N330" s="29">
        <v>0</v>
      </c>
      <c r="O330" s="29">
        <f t="shared" si="15"/>
        <v>15524.85</v>
      </c>
    </row>
    <row r="331" spans="1:15" ht="15.75" x14ac:dyDescent="0.25">
      <c r="A331" s="16">
        <v>323</v>
      </c>
      <c r="B331" s="17" t="s">
        <v>333</v>
      </c>
      <c r="C331" s="17" t="s">
        <v>1000</v>
      </c>
      <c r="D331" s="18" t="s">
        <v>56</v>
      </c>
      <c r="E331" s="17" t="s">
        <v>993</v>
      </c>
      <c r="F331" s="17" t="s">
        <v>989</v>
      </c>
      <c r="G331" s="17" t="s">
        <v>252</v>
      </c>
      <c r="H331" s="19">
        <v>44233</v>
      </c>
      <c r="I331" s="19">
        <v>44598</v>
      </c>
      <c r="J331" s="29">
        <v>16500</v>
      </c>
      <c r="K331" s="29">
        <f t="shared" si="14"/>
        <v>473.55</v>
      </c>
      <c r="L331" s="29"/>
      <c r="M331" s="29">
        <f t="shared" si="16"/>
        <v>501.6</v>
      </c>
      <c r="N331" s="29">
        <v>0</v>
      </c>
      <c r="O331" s="29">
        <f t="shared" si="15"/>
        <v>15524.85</v>
      </c>
    </row>
    <row r="332" spans="1:15" ht="15.75" x14ac:dyDescent="0.25">
      <c r="A332" s="16">
        <v>324</v>
      </c>
      <c r="B332" s="17" t="s">
        <v>1001</v>
      </c>
      <c r="C332" s="17" t="s">
        <v>1002</v>
      </c>
      <c r="D332" s="18" t="s">
        <v>56</v>
      </c>
      <c r="E332" s="17" t="s">
        <v>993</v>
      </c>
      <c r="F332" s="17" t="s">
        <v>989</v>
      </c>
      <c r="G332" s="17" t="s">
        <v>252</v>
      </c>
      <c r="H332" s="19">
        <v>44089</v>
      </c>
      <c r="I332" s="19">
        <v>44454</v>
      </c>
      <c r="J332" s="29">
        <v>16500</v>
      </c>
      <c r="K332" s="29">
        <f t="shared" si="14"/>
        <v>473.55</v>
      </c>
      <c r="L332" s="29"/>
      <c r="M332" s="29">
        <f t="shared" si="16"/>
        <v>501.6</v>
      </c>
      <c r="N332" s="29">
        <v>0</v>
      </c>
      <c r="O332" s="29">
        <f t="shared" si="15"/>
        <v>15524.85</v>
      </c>
    </row>
    <row r="333" spans="1:15" ht="15.75" x14ac:dyDescent="0.25">
      <c r="A333" s="16">
        <v>325</v>
      </c>
      <c r="B333" s="17" t="s">
        <v>1003</v>
      </c>
      <c r="C333" s="17" t="s">
        <v>1004</v>
      </c>
      <c r="D333" s="18" t="s">
        <v>56</v>
      </c>
      <c r="E333" s="17" t="s">
        <v>993</v>
      </c>
      <c r="F333" s="17" t="s">
        <v>989</v>
      </c>
      <c r="G333" s="17" t="s">
        <v>252</v>
      </c>
      <c r="H333" s="19">
        <v>43922</v>
      </c>
      <c r="I333" s="19">
        <v>44287</v>
      </c>
      <c r="J333" s="29">
        <v>16500</v>
      </c>
      <c r="K333" s="29">
        <f t="shared" si="14"/>
        <v>473.55</v>
      </c>
      <c r="L333" s="29"/>
      <c r="M333" s="29">
        <f t="shared" si="16"/>
        <v>501.6</v>
      </c>
      <c r="N333" s="29">
        <v>0</v>
      </c>
      <c r="O333" s="29">
        <f t="shared" si="15"/>
        <v>15524.85</v>
      </c>
    </row>
    <row r="334" spans="1:15" ht="15.75" x14ac:dyDescent="0.25">
      <c r="A334" s="16">
        <v>326</v>
      </c>
      <c r="B334" s="17" t="s">
        <v>1005</v>
      </c>
      <c r="C334" s="17" t="s">
        <v>1006</v>
      </c>
      <c r="D334" s="18" t="s">
        <v>55</v>
      </c>
      <c r="E334" s="17" t="s">
        <v>1007</v>
      </c>
      <c r="F334" s="17" t="s">
        <v>989</v>
      </c>
      <c r="G334" s="17" t="s">
        <v>252</v>
      </c>
      <c r="H334" s="19">
        <v>43922</v>
      </c>
      <c r="I334" s="19">
        <v>44287</v>
      </c>
      <c r="J334" s="29">
        <v>26250</v>
      </c>
      <c r="K334" s="29">
        <f t="shared" si="14"/>
        <v>753.375</v>
      </c>
      <c r="L334" s="29"/>
      <c r="M334" s="29">
        <f t="shared" si="16"/>
        <v>798</v>
      </c>
      <c r="N334" s="29">
        <v>0</v>
      </c>
      <c r="O334" s="29">
        <f t="shared" si="15"/>
        <v>24698.625</v>
      </c>
    </row>
    <row r="335" spans="1:15" ht="15.75" x14ac:dyDescent="0.25">
      <c r="A335" s="16">
        <v>327</v>
      </c>
      <c r="B335" s="17" t="s">
        <v>1008</v>
      </c>
      <c r="C335" s="17" t="s">
        <v>1009</v>
      </c>
      <c r="D335" s="18" t="s">
        <v>55</v>
      </c>
      <c r="E335" s="17" t="s">
        <v>1010</v>
      </c>
      <c r="F335" s="17" t="s">
        <v>989</v>
      </c>
      <c r="G335" s="17" t="s">
        <v>252</v>
      </c>
      <c r="H335" s="19">
        <v>43922</v>
      </c>
      <c r="I335" s="19">
        <v>44287</v>
      </c>
      <c r="J335" s="29">
        <v>22000</v>
      </c>
      <c r="K335" s="29">
        <f t="shared" si="14"/>
        <v>631.4</v>
      </c>
      <c r="L335" s="29"/>
      <c r="M335" s="29">
        <f t="shared" si="16"/>
        <v>668.8</v>
      </c>
      <c r="N335" s="29">
        <v>0</v>
      </c>
      <c r="O335" s="29">
        <f t="shared" si="15"/>
        <v>20699.8</v>
      </c>
    </row>
    <row r="336" spans="1:15" ht="15.75" x14ac:dyDescent="0.25">
      <c r="A336" s="16">
        <v>328</v>
      </c>
      <c r="B336" s="17" t="s">
        <v>1011</v>
      </c>
      <c r="C336" s="17" t="s">
        <v>1012</v>
      </c>
      <c r="D336" s="18" t="s">
        <v>55</v>
      </c>
      <c r="E336" s="17" t="s">
        <v>993</v>
      </c>
      <c r="F336" s="17" t="s">
        <v>989</v>
      </c>
      <c r="G336" s="17" t="s">
        <v>252</v>
      </c>
      <c r="H336" s="19">
        <v>44197</v>
      </c>
      <c r="I336" s="19">
        <v>44562</v>
      </c>
      <c r="J336" s="29">
        <v>16500</v>
      </c>
      <c r="K336" s="29">
        <f t="shared" si="14"/>
        <v>473.55</v>
      </c>
      <c r="L336" s="29"/>
      <c r="M336" s="29">
        <f t="shared" si="16"/>
        <v>501.6</v>
      </c>
      <c r="N336" s="29">
        <v>0</v>
      </c>
      <c r="O336" s="29">
        <f t="shared" si="15"/>
        <v>15524.85</v>
      </c>
    </row>
    <row r="337" spans="1:15" ht="15.75" x14ac:dyDescent="0.25">
      <c r="A337" s="16">
        <v>329</v>
      </c>
      <c r="B337" s="17" t="s">
        <v>880</v>
      </c>
      <c r="C337" s="17" t="s">
        <v>1013</v>
      </c>
      <c r="D337" s="18" t="s">
        <v>56</v>
      </c>
      <c r="E337" s="17" t="s">
        <v>993</v>
      </c>
      <c r="F337" s="17" t="s">
        <v>989</v>
      </c>
      <c r="G337" s="17" t="s">
        <v>252</v>
      </c>
      <c r="H337" s="19">
        <v>43922</v>
      </c>
      <c r="I337" s="19">
        <v>44287</v>
      </c>
      <c r="J337" s="29">
        <v>14300</v>
      </c>
      <c r="K337" s="29">
        <f t="shared" si="14"/>
        <v>410.41</v>
      </c>
      <c r="L337" s="29"/>
      <c r="M337" s="29">
        <f t="shared" si="16"/>
        <v>434.72</v>
      </c>
      <c r="N337" s="29">
        <v>320</v>
      </c>
      <c r="O337" s="29">
        <f t="shared" si="15"/>
        <v>13134.87</v>
      </c>
    </row>
    <row r="338" spans="1:15" ht="15.75" x14ac:dyDescent="0.25">
      <c r="A338" s="16">
        <v>330</v>
      </c>
      <c r="B338" s="17" t="s">
        <v>1014</v>
      </c>
      <c r="C338" s="17" t="s">
        <v>1015</v>
      </c>
      <c r="D338" s="18" t="s">
        <v>56</v>
      </c>
      <c r="E338" s="17" t="s">
        <v>990</v>
      </c>
      <c r="F338" s="17" t="s">
        <v>989</v>
      </c>
      <c r="G338" s="17" t="s">
        <v>252</v>
      </c>
      <c r="H338" s="19">
        <v>43922</v>
      </c>
      <c r="I338" s="19">
        <v>44287</v>
      </c>
      <c r="J338" s="29">
        <v>20000</v>
      </c>
      <c r="K338" s="29">
        <f t="shared" si="14"/>
        <v>574</v>
      </c>
      <c r="L338" s="29"/>
      <c r="M338" s="29">
        <f t="shared" si="16"/>
        <v>608</v>
      </c>
      <c r="N338" s="29">
        <v>0</v>
      </c>
      <c r="O338" s="29">
        <f t="shared" si="15"/>
        <v>18818</v>
      </c>
    </row>
    <row r="339" spans="1:15" ht="15.75" x14ac:dyDescent="0.25">
      <c r="A339" s="16">
        <v>331</v>
      </c>
      <c r="B339" s="17" t="s">
        <v>1016</v>
      </c>
      <c r="C339" s="17" t="s">
        <v>1017</v>
      </c>
      <c r="D339" s="18" t="s">
        <v>56</v>
      </c>
      <c r="E339" s="17" t="s">
        <v>993</v>
      </c>
      <c r="F339" s="17" t="s">
        <v>989</v>
      </c>
      <c r="G339" s="17" t="s">
        <v>252</v>
      </c>
      <c r="H339" s="19">
        <v>43922</v>
      </c>
      <c r="I339" s="19">
        <v>44287</v>
      </c>
      <c r="J339" s="29">
        <v>16500</v>
      </c>
      <c r="K339" s="29">
        <f t="shared" si="14"/>
        <v>473.55</v>
      </c>
      <c r="L339" s="29"/>
      <c r="M339" s="29">
        <f t="shared" si="16"/>
        <v>501.6</v>
      </c>
      <c r="N339" s="29">
        <v>0</v>
      </c>
      <c r="O339" s="29">
        <f t="shared" si="15"/>
        <v>15524.85</v>
      </c>
    </row>
    <row r="340" spans="1:15" ht="15.75" x14ac:dyDescent="0.25">
      <c r="A340" s="16">
        <v>332</v>
      </c>
      <c r="B340" s="17" t="s">
        <v>1018</v>
      </c>
      <c r="C340" s="17" t="s">
        <v>1019</v>
      </c>
      <c r="D340" s="18" t="s">
        <v>56</v>
      </c>
      <c r="E340" s="17" t="s">
        <v>993</v>
      </c>
      <c r="F340" s="17" t="s">
        <v>989</v>
      </c>
      <c r="G340" s="17" t="s">
        <v>252</v>
      </c>
      <c r="H340" s="19">
        <v>43922</v>
      </c>
      <c r="I340" s="19">
        <v>44287</v>
      </c>
      <c r="J340" s="29">
        <v>16500</v>
      </c>
      <c r="K340" s="29">
        <f t="shared" ref="K340:K403" si="20">J340*2.87%</f>
        <v>473.55</v>
      </c>
      <c r="L340" s="29"/>
      <c r="M340" s="29">
        <f t="shared" si="16"/>
        <v>501.6</v>
      </c>
      <c r="N340" s="29">
        <v>0</v>
      </c>
      <c r="O340" s="29">
        <f t="shared" ref="O340:O403" si="21">J340-K340-L340-M340-N340</f>
        <v>15524.85</v>
      </c>
    </row>
    <row r="341" spans="1:15" ht="15.75" x14ac:dyDescent="0.25">
      <c r="A341" s="16">
        <v>333</v>
      </c>
      <c r="B341" s="17" t="s">
        <v>1020</v>
      </c>
      <c r="C341" s="17" t="s">
        <v>1021</v>
      </c>
      <c r="D341" s="18" t="s">
        <v>56</v>
      </c>
      <c r="E341" s="17" t="s">
        <v>990</v>
      </c>
      <c r="F341" s="17" t="s">
        <v>989</v>
      </c>
      <c r="G341" s="17" t="s">
        <v>252</v>
      </c>
      <c r="H341" s="19">
        <v>44233</v>
      </c>
      <c r="I341" s="19">
        <v>44598</v>
      </c>
      <c r="J341" s="29">
        <v>16500</v>
      </c>
      <c r="K341" s="29">
        <f t="shared" si="20"/>
        <v>473.55</v>
      </c>
      <c r="L341" s="29"/>
      <c r="M341" s="29">
        <f t="shared" si="16"/>
        <v>501.6</v>
      </c>
      <c r="N341" s="29">
        <v>0</v>
      </c>
      <c r="O341" s="29">
        <f t="shared" si="21"/>
        <v>15524.85</v>
      </c>
    </row>
    <row r="342" spans="1:15" ht="15.75" x14ac:dyDescent="0.25">
      <c r="A342" s="16">
        <v>334</v>
      </c>
      <c r="B342" s="17" t="s">
        <v>326</v>
      </c>
      <c r="C342" s="17" t="s">
        <v>1022</v>
      </c>
      <c r="D342" s="18" t="s">
        <v>55</v>
      </c>
      <c r="E342" s="17" t="s">
        <v>993</v>
      </c>
      <c r="F342" s="17" t="s">
        <v>989</v>
      </c>
      <c r="G342" s="17" t="s">
        <v>252</v>
      </c>
      <c r="H342" s="19">
        <v>44136</v>
      </c>
      <c r="I342" s="19">
        <v>44501</v>
      </c>
      <c r="J342" s="29">
        <v>16500</v>
      </c>
      <c r="K342" s="29">
        <f t="shared" si="20"/>
        <v>473.55</v>
      </c>
      <c r="L342" s="29"/>
      <c r="M342" s="29">
        <f t="shared" si="16"/>
        <v>501.6</v>
      </c>
      <c r="N342" s="29">
        <v>0</v>
      </c>
      <c r="O342" s="29">
        <f t="shared" si="21"/>
        <v>15524.85</v>
      </c>
    </row>
    <row r="343" spans="1:15" ht="15.75" x14ac:dyDescent="0.25">
      <c r="A343" s="16">
        <v>335</v>
      </c>
      <c r="B343" s="17" t="s">
        <v>1023</v>
      </c>
      <c r="C343" s="17" t="s">
        <v>1024</v>
      </c>
      <c r="D343" s="18" t="s">
        <v>55</v>
      </c>
      <c r="E343" s="17" t="s">
        <v>1025</v>
      </c>
      <c r="F343" s="17" t="s">
        <v>1026</v>
      </c>
      <c r="G343" s="17" t="s">
        <v>252</v>
      </c>
      <c r="H343" s="19">
        <v>43922</v>
      </c>
      <c r="I343" s="19">
        <v>44287</v>
      </c>
      <c r="J343" s="29">
        <v>39000</v>
      </c>
      <c r="K343" s="29">
        <f t="shared" si="20"/>
        <v>1119.3</v>
      </c>
      <c r="L343" s="29">
        <v>123</v>
      </c>
      <c r="M343" s="29">
        <f t="shared" si="16"/>
        <v>1185.5999999999999</v>
      </c>
      <c r="N343" s="29">
        <v>2350.12</v>
      </c>
      <c r="O343" s="29">
        <f t="shared" si="21"/>
        <v>34221.979999999996</v>
      </c>
    </row>
    <row r="344" spans="1:15" ht="15.75" x14ac:dyDescent="0.25">
      <c r="A344" s="16">
        <v>336</v>
      </c>
      <c r="B344" s="17" t="s">
        <v>1027</v>
      </c>
      <c r="C344" s="17" t="s">
        <v>1028</v>
      </c>
      <c r="D344" s="18" t="s">
        <v>55</v>
      </c>
      <c r="E344" s="17" t="s">
        <v>1029</v>
      </c>
      <c r="F344" s="17" t="s">
        <v>1026</v>
      </c>
      <c r="G344" s="17" t="s">
        <v>252</v>
      </c>
      <c r="H344" s="19">
        <v>43840</v>
      </c>
      <c r="I344" s="19">
        <v>44206</v>
      </c>
      <c r="J344" s="29">
        <v>71500</v>
      </c>
      <c r="K344" s="29">
        <f t="shared" si="20"/>
        <v>2052.0500000000002</v>
      </c>
      <c r="L344" s="29">
        <v>5650.72</v>
      </c>
      <c r="M344" s="29">
        <f t="shared" si="16"/>
        <v>2173.6</v>
      </c>
      <c r="N344" s="29">
        <v>0</v>
      </c>
      <c r="O344" s="29">
        <f t="shared" si="21"/>
        <v>61623.63</v>
      </c>
    </row>
    <row r="345" spans="1:15" ht="15.75" x14ac:dyDescent="0.25">
      <c r="A345" s="16">
        <v>337</v>
      </c>
      <c r="B345" s="17" t="s">
        <v>1030</v>
      </c>
      <c r="C345" s="17" t="s">
        <v>1031</v>
      </c>
      <c r="D345" s="18" t="s">
        <v>56</v>
      </c>
      <c r="E345" s="17" t="s">
        <v>1029</v>
      </c>
      <c r="F345" s="17" t="s">
        <v>1026</v>
      </c>
      <c r="G345" s="17" t="s">
        <v>252</v>
      </c>
      <c r="H345" s="19">
        <v>44075</v>
      </c>
      <c r="I345" s="19">
        <v>44440</v>
      </c>
      <c r="J345" s="29">
        <v>71500</v>
      </c>
      <c r="K345" s="29">
        <f t="shared" si="20"/>
        <v>2052.0500000000002</v>
      </c>
      <c r="L345" s="29">
        <v>5412.7</v>
      </c>
      <c r="M345" s="29">
        <f t="shared" si="16"/>
        <v>2173.6</v>
      </c>
      <c r="N345" s="29">
        <v>1350.12</v>
      </c>
      <c r="O345" s="29">
        <f t="shared" si="21"/>
        <v>60511.53</v>
      </c>
    </row>
    <row r="346" spans="1:15" ht="15.75" x14ac:dyDescent="0.25">
      <c r="A346" s="16">
        <v>338</v>
      </c>
      <c r="B346" s="17" t="s">
        <v>1032</v>
      </c>
      <c r="C346" s="17" t="s">
        <v>1033</v>
      </c>
      <c r="D346" s="18" t="s">
        <v>56</v>
      </c>
      <c r="E346" s="17" t="s">
        <v>1034</v>
      </c>
      <c r="F346" s="17" t="s">
        <v>1026</v>
      </c>
      <c r="G346" s="17" t="s">
        <v>252</v>
      </c>
      <c r="H346" s="19">
        <v>43922</v>
      </c>
      <c r="I346" s="19">
        <v>44287</v>
      </c>
      <c r="J346" s="29">
        <v>44000</v>
      </c>
      <c r="K346" s="29">
        <f t="shared" si="20"/>
        <v>1262.8</v>
      </c>
      <c r="L346" s="29">
        <v>1007.19</v>
      </c>
      <c r="M346" s="29">
        <f t="shared" si="16"/>
        <v>1337.6</v>
      </c>
      <c r="N346" s="29">
        <v>0</v>
      </c>
      <c r="O346" s="29">
        <f t="shared" si="21"/>
        <v>40392.409999999996</v>
      </c>
    </row>
    <row r="347" spans="1:15" ht="15.75" x14ac:dyDescent="0.25">
      <c r="A347" s="16">
        <v>339</v>
      </c>
      <c r="B347" s="17" t="s">
        <v>1035</v>
      </c>
      <c r="C347" s="17" t="s">
        <v>1036</v>
      </c>
      <c r="D347" s="18" t="s">
        <v>56</v>
      </c>
      <c r="E347" s="17" t="s">
        <v>1034</v>
      </c>
      <c r="F347" s="17" t="s">
        <v>1026</v>
      </c>
      <c r="G347" s="17" t="s">
        <v>252</v>
      </c>
      <c r="H347" s="19">
        <v>43938</v>
      </c>
      <c r="I347" s="19">
        <v>44303</v>
      </c>
      <c r="J347" s="29">
        <v>69662.63</v>
      </c>
      <c r="K347" s="29">
        <f t="shared" si="20"/>
        <v>1999.317481</v>
      </c>
      <c r="L347" s="29">
        <v>5304.96</v>
      </c>
      <c r="M347" s="29">
        <f t="shared" si="16"/>
        <v>2117.7439520000003</v>
      </c>
      <c r="N347" s="29">
        <v>0</v>
      </c>
      <c r="O347" s="29">
        <f t="shared" si="21"/>
        <v>60240.608567000003</v>
      </c>
    </row>
    <row r="348" spans="1:15" ht="15.75" x14ac:dyDescent="0.25">
      <c r="A348" s="16">
        <v>340</v>
      </c>
      <c r="B348" s="17" t="s">
        <v>599</v>
      </c>
      <c r="C348" s="17" t="s">
        <v>1037</v>
      </c>
      <c r="D348" s="18" t="s">
        <v>56</v>
      </c>
      <c r="E348" s="17" t="s">
        <v>1034</v>
      </c>
      <c r="F348" s="17" t="s">
        <v>1026</v>
      </c>
      <c r="G348" s="17" t="s">
        <v>252</v>
      </c>
      <c r="H348" s="19">
        <v>43922</v>
      </c>
      <c r="I348" s="19">
        <v>44287</v>
      </c>
      <c r="J348" s="29">
        <v>69662.63</v>
      </c>
      <c r="K348" s="29">
        <f t="shared" si="20"/>
        <v>1999.317481</v>
      </c>
      <c r="L348" s="29">
        <v>5304.96</v>
      </c>
      <c r="M348" s="29">
        <f t="shared" si="16"/>
        <v>2117.7439520000003</v>
      </c>
      <c r="N348" s="29">
        <v>0</v>
      </c>
      <c r="O348" s="29">
        <f t="shared" si="21"/>
        <v>60240.608567000003</v>
      </c>
    </row>
    <row r="349" spans="1:15" ht="15.75" x14ac:dyDescent="0.25">
      <c r="A349" s="16">
        <v>341</v>
      </c>
      <c r="B349" s="17" t="s">
        <v>1038</v>
      </c>
      <c r="C349" s="17" t="s">
        <v>1039</v>
      </c>
      <c r="D349" s="18" t="s">
        <v>55</v>
      </c>
      <c r="E349" s="17" t="s">
        <v>1040</v>
      </c>
      <c r="F349" s="17" t="s">
        <v>1026</v>
      </c>
      <c r="G349" s="17" t="s">
        <v>252</v>
      </c>
      <c r="H349" s="19">
        <v>43922</v>
      </c>
      <c r="I349" s="19">
        <v>44287</v>
      </c>
      <c r="J349" s="29">
        <v>90000</v>
      </c>
      <c r="K349" s="29">
        <f t="shared" si="20"/>
        <v>2583</v>
      </c>
      <c r="L349" s="29">
        <v>9455.66</v>
      </c>
      <c r="M349" s="29">
        <f t="shared" si="16"/>
        <v>2736</v>
      </c>
      <c r="N349" s="29">
        <v>1350.12</v>
      </c>
      <c r="O349" s="29">
        <f t="shared" si="21"/>
        <v>73875.22</v>
      </c>
    </row>
    <row r="350" spans="1:15" ht="15.75" x14ac:dyDescent="0.25">
      <c r="A350" s="16">
        <v>342</v>
      </c>
      <c r="B350" s="17" t="s">
        <v>1041</v>
      </c>
      <c r="C350" s="17" t="s">
        <v>1042</v>
      </c>
      <c r="D350" s="18" t="s">
        <v>56</v>
      </c>
      <c r="E350" s="17" t="s">
        <v>1034</v>
      </c>
      <c r="F350" s="17" t="s">
        <v>1026</v>
      </c>
      <c r="G350" s="17" t="s">
        <v>252</v>
      </c>
      <c r="H350" s="19">
        <v>43922</v>
      </c>
      <c r="I350" s="19">
        <v>44287</v>
      </c>
      <c r="J350" s="29">
        <v>69662.63</v>
      </c>
      <c r="K350" s="29">
        <f t="shared" si="20"/>
        <v>1999.317481</v>
      </c>
      <c r="L350" s="29">
        <v>5304.96</v>
      </c>
      <c r="M350" s="29">
        <f t="shared" si="16"/>
        <v>2117.7439520000003</v>
      </c>
      <c r="N350" s="29">
        <v>0</v>
      </c>
      <c r="O350" s="29">
        <f t="shared" si="21"/>
        <v>60240.608567000003</v>
      </c>
    </row>
    <row r="351" spans="1:15" ht="15.75" x14ac:dyDescent="0.25">
      <c r="A351" s="16">
        <v>343</v>
      </c>
      <c r="B351" s="17" t="s">
        <v>1043</v>
      </c>
      <c r="C351" s="17" t="s">
        <v>1044</v>
      </c>
      <c r="D351" s="18" t="s">
        <v>56</v>
      </c>
      <c r="E351" s="17" t="s">
        <v>1034</v>
      </c>
      <c r="F351" s="17" t="s">
        <v>1026</v>
      </c>
      <c r="G351" s="17" t="s">
        <v>252</v>
      </c>
      <c r="H351" s="19">
        <v>44136</v>
      </c>
      <c r="I351" s="19">
        <v>44501</v>
      </c>
      <c r="J351" s="29">
        <v>69662.63</v>
      </c>
      <c r="K351" s="29">
        <f t="shared" si="20"/>
        <v>1999.317481</v>
      </c>
      <c r="L351" s="29">
        <v>5304.96</v>
      </c>
      <c r="M351" s="29">
        <f t="shared" si="16"/>
        <v>2117.7439520000003</v>
      </c>
      <c r="N351" s="29">
        <v>610</v>
      </c>
      <c r="O351" s="29">
        <f t="shared" si="21"/>
        <v>59630.608567000003</v>
      </c>
    </row>
    <row r="352" spans="1:15" ht="15.75" x14ac:dyDescent="0.25">
      <c r="A352" s="16">
        <v>344</v>
      </c>
      <c r="B352" s="17" t="s">
        <v>1045</v>
      </c>
      <c r="C352" s="17" t="s">
        <v>1046</v>
      </c>
      <c r="D352" s="18" t="s">
        <v>56</v>
      </c>
      <c r="E352" s="17" t="s">
        <v>1034</v>
      </c>
      <c r="F352" s="17" t="s">
        <v>1026</v>
      </c>
      <c r="G352" s="17" t="s">
        <v>252</v>
      </c>
      <c r="H352" s="19">
        <v>43922</v>
      </c>
      <c r="I352" s="19">
        <v>44287</v>
      </c>
      <c r="J352" s="29">
        <v>69662.63</v>
      </c>
      <c r="K352" s="29">
        <f t="shared" si="20"/>
        <v>1999.317481</v>
      </c>
      <c r="L352" s="29">
        <v>5304.96</v>
      </c>
      <c r="M352" s="29">
        <f t="shared" si="16"/>
        <v>2117.7439520000003</v>
      </c>
      <c r="N352" s="29">
        <v>2085</v>
      </c>
      <c r="O352" s="29">
        <f t="shared" si="21"/>
        <v>58155.608567000003</v>
      </c>
    </row>
    <row r="353" spans="1:15" ht="15.75" x14ac:dyDescent="0.25">
      <c r="A353" s="16">
        <v>345</v>
      </c>
      <c r="B353" s="17" t="s">
        <v>1047</v>
      </c>
      <c r="C353" s="17" t="s">
        <v>1048</v>
      </c>
      <c r="D353" s="18" t="s">
        <v>56</v>
      </c>
      <c r="E353" s="17" t="s">
        <v>1049</v>
      </c>
      <c r="F353" s="17" t="s">
        <v>1026</v>
      </c>
      <c r="G353" s="17" t="s">
        <v>252</v>
      </c>
      <c r="H353" s="19">
        <v>43922</v>
      </c>
      <c r="I353" s="19">
        <v>44287</v>
      </c>
      <c r="J353" s="29">
        <v>16500</v>
      </c>
      <c r="K353" s="29">
        <f t="shared" si="20"/>
        <v>473.55</v>
      </c>
      <c r="L353" s="29"/>
      <c r="M353" s="29">
        <f t="shared" si="16"/>
        <v>501.6</v>
      </c>
      <c r="N353" s="29">
        <v>0</v>
      </c>
      <c r="O353" s="29">
        <f t="shared" si="21"/>
        <v>15524.85</v>
      </c>
    </row>
    <row r="354" spans="1:15" ht="15.75" x14ac:dyDescent="0.25">
      <c r="A354" s="16">
        <v>346</v>
      </c>
      <c r="B354" s="17" t="s">
        <v>1050</v>
      </c>
      <c r="C354" s="17" t="s">
        <v>1051</v>
      </c>
      <c r="D354" s="18" t="s">
        <v>55</v>
      </c>
      <c r="E354" s="17" t="s">
        <v>1052</v>
      </c>
      <c r="F354" s="17" t="s">
        <v>1026</v>
      </c>
      <c r="G354" s="17" t="s">
        <v>252</v>
      </c>
      <c r="H354" s="19">
        <v>44173</v>
      </c>
      <c r="I354" s="19">
        <v>44538</v>
      </c>
      <c r="J354" s="29">
        <v>35100</v>
      </c>
      <c r="K354" s="29">
        <f t="shared" si="20"/>
        <v>1007.37</v>
      </c>
      <c r="L354" s="29"/>
      <c r="M354" s="29">
        <f t="shared" si="16"/>
        <v>1067.04</v>
      </c>
      <c r="N354" s="29">
        <v>0</v>
      </c>
      <c r="O354" s="29">
        <f t="shared" si="21"/>
        <v>33025.589999999997</v>
      </c>
    </row>
    <row r="355" spans="1:15" ht="15.75" x14ac:dyDescent="0.25">
      <c r="A355" s="16">
        <v>347</v>
      </c>
      <c r="B355" s="17" t="s">
        <v>248</v>
      </c>
      <c r="C355" s="17" t="s">
        <v>1053</v>
      </c>
      <c r="D355" s="18" t="s">
        <v>55</v>
      </c>
      <c r="E355" s="17" t="s">
        <v>1052</v>
      </c>
      <c r="F355" s="17" t="s">
        <v>1026</v>
      </c>
      <c r="G355" s="17" t="s">
        <v>252</v>
      </c>
      <c r="H355" s="19">
        <v>43922</v>
      </c>
      <c r="I355" s="19">
        <v>44287</v>
      </c>
      <c r="J355" s="29">
        <v>35100</v>
      </c>
      <c r="K355" s="29">
        <f t="shared" si="20"/>
        <v>1007.37</v>
      </c>
      <c r="L355" s="29"/>
      <c r="M355" s="29">
        <f t="shared" si="16"/>
        <v>1067.04</v>
      </c>
      <c r="N355" s="29">
        <v>0</v>
      </c>
      <c r="O355" s="29">
        <f t="shared" si="21"/>
        <v>33025.589999999997</v>
      </c>
    </row>
    <row r="356" spans="1:15" ht="15.75" x14ac:dyDescent="0.25">
      <c r="A356" s="16">
        <v>348</v>
      </c>
      <c r="B356" s="17" t="s">
        <v>1054</v>
      </c>
      <c r="C356" s="17" t="s">
        <v>1055</v>
      </c>
      <c r="D356" s="18" t="s">
        <v>56</v>
      </c>
      <c r="E356" s="17" t="s">
        <v>1049</v>
      </c>
      <c r="F356" s="17" t="s">
        <v>1026</v>
      </c>
      <c r="G356" s="17" t="s">
        <v>252</v>
      </c>
      <c r="H356" s="19">
        <v>43922</v>
      </c>
      <c r="I356" s="19">
        <v>44287</v>
      </c>
      <c r="J356" s="29">
        <v>16500</v>
      </c>
      <c r="K356" s="29">
        <f t="shared" si="20"/>
        <v>473.55</v>
      </c>
      <c r="L356" s="29"/>
      <c r="M356" s="29">
        <f t="shared" si="16"/>
        <v>501.6</v>
      </c>
      <c r="N356" s="29">
        <v>0</v>
      </c>
      <c r="O356" s="29">
        <f t="shared" si="21"/>
        <v>15524.85</v>
      </c>
    </row>
    <row r="357" spans="1:15" ht="15.75" x14ac:dyDescent="0.25">
      <c r="A357" s="16">
        <v>349</v>
      </c>
      <c r="B357" s="17" t="s">
        <v>1056</v>
      </c>
      <c r="C357" s="17" t="s">
        <v>1057</v>
      </c>
      <c r="D357" s="18" t="s">
        <v>56</v>
      </c>
      <c r="E357" s="17" t="s">
        <v>1058</v>
      </c>
      <c r="F357" s="17" t="s">
        <v>1026</v>
      </c>
      <c r="G357" s="17" t="s">
        <v>252</v>
      </c>
      <c r="H357" s="19">
        <v>43922</v>
      </c>
      <c r="I357" s="19">
        <v>44287</v>
      </c>
      <c r="J357" s="29">
        <v>35100</v>
      </c>
      <c r="K357" s="29">
        <f t="shared" si="20"/>
        <v>1007.37</v>
      </c>
      <c r="L357" s="29"/>
      <c r="M357" s="29">
        <f t="shared" si="16"/>
        <v>1067.04</v>
      </c>
      <c r="N357" s="29">
        <v>0</v>
      </c>
      <c r="O357" s="29">
        <f t="shared" si="21"/>
        <v>33025.589999999997</v>
      </c>
    </row>
    <row r="358" spans="1:15" ht="15.75" x14ac:dyDescent="0.25">
      <c r="A358" s="16">
        <v>350</v>
      </c>
      <c r="B358" s="17" t="s">
        <v>1059</v>
      </c>
      <c r="C358" s="17" t="s">
        <v>1060</v>
      </c>
      <c r="D358" s="18" t="s">
        <v>55</v>
      </c>
      <c r="E358" s="17" t="s">
        <v>1052</v>
      </c>
      <c r="F358" s="17" t="s">
        <v>1026</v>
      </c>
      <c r="G358" s="17" t="s">
        <v>252</v>
      </c>
      <c r="H358" s="19">
        <v>43922</v>
      </c>
      <c r="I358" s="19">
        <v>44287</v>
      </c>
      <c r="J358" s="29">
        <v>35100</v>
      </c>
      <c r="K358" s="29">
        <f t="shared" si="20"/>
        <v>1007.37</v>
      </c>
      <c r="L358" s="29"/>
      <c r="M358" s="29">
        <f t="shared" si="16"/>
        <v>1067.04</v>
      </c>
      <c r="N358" s="29">
        <v>0</v>
      </c>
      <c r="O358" s="29">
        <f t="shared" si="21"/>
        <v>33025.589999999997</v>
      </c>
    </row>
    <row r="359" spans="1:15" ht="15.75" x14ac:dyDescent="0.25">
      <c r="A359" s="16">
        <v>351</v>
      </c>
      <c r="B359" s="17" t="s">
        <v>1061</v>
      </c>
      <c r="C359" s="17" t="s">
        <v>1062</v>
      </c>
      <c r="D359" s="18" t="s">
        <v>55</v>
      </c>
      <c r="E359" s="17" t="s">
        <v>1052</v>
      </c>
      <c r="F359" s="17" t="s">
        <v>1026</v>
      </c>
      <c r="G359" s="17" t="s">
        <v>252</v>
      </c>
      <c r="H359" s="19">
        <v>44233</v>
      </c>
      <c r="I359" s="19">
        <v>44598</v>
      </c>
      <c r="J359" s="29">
        <v>35100</v>
      </c>
      <c r="K359" s="29">
        <f t="shared" si="20"/>
        <v>1007.37</v>
      </c>
      <c r="L359" s="29"/>
      <c r="M359" s="29">
        <f t="shared" si="16"/>
        <v>1067.04</v>
      </c>
      <c r="N359" s="29">
        <v>1220</v>
      </c>
      <c r="O359" s="29">
        <f t="shared" si="21"/>
        <v>31805.589999999997</v>
      </c>
    </row>
    <row r="360" spans="1:15" ht="15.75" x14ac:dyDescent="0.25">
      <c r="A360" s="16">
        <v>352</v>
      </c>
      <c r="B360" s="17" t="s">
        <v>1063</v>
      </c>
      <c r="C360" s="17" t="s">
        <v>1064</v>
      </c>
      <c r="D360" s="18" t="s">
        <v>55</v>
      </c>
      <c r="E360" s="17" t="s">
        <v>1052</v>
      </c>
      <c r="F360" s="17" t="s">
        <v>1026</v>
      </c>
      <c r="G360" s="17" t="s">
        <v>252</v>
      </c>
      <c r="H360" s="19">
        <v>44233</v>
      </c>
      <c r="I360" s="19">
        <v>44598</v>
      </c>
      <c r="J360" s="29">
        <v>35100</v>
      </c>
      <c r="K360" s="29">
        <f t="shared" si="20"/>
        <v>1007.37</v>
      </c>
      <c r="L360" s="29"/>
      <c r="M360" s="29">
        <f t="shared" si="16"/>
        <v>1067.04</v>
      </c>
      <c r="N360" s="29">
        <v>0</v>
      </c>
      <c r="O360" s="29">
        <f t="shared" si="21"/>
        <v>33025.589999999997</v>
      </c>
    </row>
    <row r="361" spans="1:15" ht="15.75" x14ac:dyDescent="0.25">
      <c r="A361" s="16">
        <v>353</v>
      </c>
      <c r="B361" s="17" t="s">
        <v>1065</v>
      </c>
      <c r="C361" s="17" t="s">
        <v>1066</v>
      </c>
      <c r="D361" s="18" t="s">
        <v>56</v>
      </c>
      <c r="E361" s="17" t="s">
        <v>1052</v>
      </c>
      <c r="F361" s="17" t="s">
        <v>1026</v>
      </c>
      <c r="G361" s="17" t="s">
        <v>252</v>
      </c>
      <c r="H361" s="19">
        <v>43922</v>
      </c>
      <c r="I361" s="19">
        <v>44287</v>
      </c>
      <c r="J361" s="29">
        <v>35100</v>
      </c>
      <c r="K361" s="29">
        <f t="shared" si="20"/>
        <v>1007.37</v>
      </c>
      <c r="L361" s="29"/>
      <c r="M361" s="29">
        <f t="shared" si="16"/>
        <v>1067.04</v>
      </c>
      <c r="N361" s="29">
        <v>0</v>
      </c>
      <c r="O361" s="29">
        <f t="shared" si="21"/>
        <v>33025.589999999997</v>
      </c>
    </row>
    <row r="362" spans="1:15" ht="15.75" x14ac:dyDescent="0.25">
      <c r="A362" s="16">
        <v>354</v>
      </c>
      <c r="B362" s="17" t="s">
        <v>1067</v>
      </c>
      <c r="C362" s="17" t="s">
        <v>1068</v>
      </c>
      <c r="D362" s="18" t="s">
        <v>55</v>
      </c>
      <c r="E362" s="17" t="s">
        <v>1052</v>
      </c>
      <c r="F362" s="17" t="s">
        <v>1026</v>
      </c>
      <c r="G362" s="17" t="s">
        <v>252</v>
      </c>
      <c r="H362" s="19">
        <v>43922</v>
      </c>
      <c r="I362" s="19">
        <v>44287</v>
      </c>
      <c r="J362" s="29">
        <v>35100</v>
      </c>
      <c r="K362" s="29">
        <f t="shared" si="20"/>
        <v>1007.37</v>
      </c>
      <c r="L362" s="29"/>
      <c r="M362" s="29">
        <f t="shared" si="16"/>
        <v>1067.04</v>
      </c>
      <c r="N362" s="29">
        <v>0</v>
      </c>
      <c r="O362" s="29">
        <f t="shared" si="21"/>
        <v>33025.589999999997</v>
      </c>
    </row>
    <row r="363" spans="1:15" ht="15.75" x14ac:dyDescent="0.25">
      <c r="A363" s="16">
        <v>355</v>
      </c>
      <c r="B363" s="17" t="s">
        <v>1069</v>
      </c>
      <c r="C363" s="17" t="s">
        <v>1070</v>
      </c>
      <c r="D363" s="18" t="s">
        <v>55</v>
      </c>
      <c r="E363" s="17" t="s">
        <v>1052</v>
      </c>
      <c r="F363" s="17" t="s">
        <v>1026</v>
      </c>
      <c r="G363" s="17" t="s">
        <v>252</v>
      </c>
      <c r="H363" s="19">
        <v>44078</v>
      </c>
      <c r="I363" s="19">
        <v>44443</v>
      </c>
      <c r="J363" s="29">
        <v>35100</v>
      </c>
      <c r="K363" s="29">
        <f t="shared" si="20"/>
        <v>1007.37</v>
      </c>
      <c r="L363" s="29"/>
      <c r="M363" s="29">
        <f t="shared" si="16"/>
        <v>1067.04</v>
      </c>
      <c r="N363" s="29">
        <v>0</v>
      </c>
      <c r="O363" s="29">
        <f t="shared" si="21"/>
        <v>33025.589999999997</v>
      </c>
    </row>
    <row r="364" spans="1:15" ht="15.75" x14ac:dyDescent="0.25">
      <c r="A364" s="16">
        <v>356</v>
      </c>
      <c r="B364" s="17" t="s">
        <v>1071</v>
      </c>
      <c r="C364" s="17" t="s">
        <v>1072</v>
      </c>
      <c r="D364" s="18" t="s">
        <v>55</v>
      </c>
      <c r="E364" s="17" t="s">
        <v>1073</v>
      </c>
      <c r="F364" s="17" t="s">
        <v>1026</v>
      </c>
      <c r="G364" s="17" t="s">
        <v>252</v>
      </c>
      <c r="H364" s="19">
        <v>43922</v>
      </c>
      <c r="I364" s="19">
        <v>44287</v>
      </c>
      <c r="J364" s="29">
        <v>16500</v>
      </c>
      <c r="K364" s="29">
        <f t="shared" si="20"/>
        <v>473.55</v>
      </c>
      <c r="L364" s="29"/>
      <c r="M364" s="29">
        <f t="shared" si="16"/>
        <v>501.6</v>
      </c>
      <c r="N364" s="29">
        <v>0</v>
      </c>
      <c r="O364" s="29">
        <f t="shared" si="21"/>
        <v>15524.85</v>
      </c>
    </row>
    <row r="365" spans="1:15" ht="15.75" x14ac:dyDescent="0.25">
      <c r="A365" s="16">
        <v>357</v>
      </c>
      <c r="B365" s="17" t="s">
        <v>1074</v>
      </c>
      <c r="C365" s="17" t="s">
        <v>1075</v>
      </c>
      <c r="D365" s="18" t="s">
        <v>55</v>
      </c>
      <c r="E365" s="17" t="s">
        <v>1058</v>
      </c>
      <c r="F365" s="17" t="s">
        <v>1026</v>
      </c>
      <c r="G365" s="17" t="s">
        <v>252</v>
      </c>
      <c r="H365" s="19">
        <v>43922</v>
      </c>
      <c r="I365" s="19">
        <v>44287</v>
      </c>
      <c r="J365" s="29">
        <v>35100</v>
      </c>
      <c r="K365" s="29">
        <f t="shared" si="20"/>
        <v>1007.37</v>
      </c>
      <c r="L365" s="29"/>
      <c r="M365" s="29">
        <f t="shared" ref="M365:M429" si="22">J365*0.0304</f>
        <v>1067.04</v>
      </c>
      <c r="N365" s="29">
        <v>0</v>
      </c>
      <c r="O365" s="29">
        <f t="shared" si="21"/>
        <v>33025.589999999997</v>
      </c>
    </row>
    <row r="366" spans="1:15" ht="15.75" x14ac:dyDescent="0.25">
      <c r="A366" s="16">
        <v>358</v>
      </c>
      <c r="B366" s="17" t="s">
        <v>1076</v>
      </c>
      <c r="C366" s="17" t="s">
        <v>1077</v>
      </c>
      <c r="D366" s="18" t="s">
        <v>55</v>
      </c>
      <c r="E366" s="17" t="s">
        <v>1052</v>
      </c>
      <c r="F366" s="17" t="s">
        <v>1026</v>
      </c>
      <c r="G366" s="17" t="s">
        <v>252</v>
      </c>
      <c r="H366" s="19">
        <v>43922</v>
      </c>
      <c r="I366" s="19">
        <v>44287</v>
      </c>
      <c r="J366" s="29">
        <v>35100</v>
      </c>
      <c r="K366" s="29">
        <f t="shared" si="20"/>
        <v>1007.37</v>
      </c>
      <c r="L366" s="29"/>
      <c r="M366" s="29">
        <f t="shared" si="22"/>
        <v>1067.04</v>
      </c>
      <c r="N366" s="29">
        <v>1350.12</v>
      </c>
      <c r="O366" s="29">
        <f t="shared" si="21"/>
        <v>31675.469999999998</v>
      </c>
    </row>
    <row r="367" spans="1:15" ht="15.75" x14ac:dyDescent="0.25">
      <c r="A367" s="16">
        <v>359</v>
      </c>
      <c r="B367" s="17" t="s">
        <v>1078</v>
      </c>
      <c r="C367" s="17" t="s">
        <v>1079</v>
      </c>
      <c r="D367" s="18" t="s">
        <v>56</v>
      </c>
      <c r="E367" s="17" t="s">
        <v>1052</v>
      </c>
      <c r="F367" s="17" t="s">
        <v>1026</v>
      </c>
      <c r="G367" s="17" t="s">
        <v>252</v>
      </c>
      <c r="H367" s="19">
        <v>43922</v>
      </c>
      <c r="I367" s="19">
        <v>44287</v>
      </c>
      <c r="J367" s="29">
        <v>35100</v>
      </c>
      <c r="K367" s="29">
        <f t="shared" si="20"/>
        <v>1007.37</v>
      </c>
      <c r="L367" s="29"/>
      <c r="M367" s="29">
        <f t="shared" si="22"/>
        <v>1067.04</v>
      </c>
      <c r="N367" s="29">
        <v>0</v>
      </c>
      <c r="O367" s="29">
        <f t="shared" si="21"/>
        <v>33025.589999999997</v>
      </c>
    </row>
    <row r="368" spans="1:15" ht="15.75" x14ac:dyDescent="0.25">
      <c r="A368" s="16">
        <v>360</v>
      </c>
      <c r="B368" s="17" t="s">
        <v>1080</v>
      </c>
      <c r="C368" s="17" t="s">
        <v>1081</v>
      </c>
      <c r="D368" s="18" t="s">
        <v>55</v>
      </c>
      <c r="E368" s="17" t="s">
        <v>1052</v>
      </c>
      <c r="F368" s="17" t="s">
        <v>1026</v>
      </c>
      <c r="G368" s="17" t="s">
        <v>252</v>
      </c>
      <c r="H368" s="19">
        <v>43922</v>
      </c>
      <c r="I368" s="19">
        <v>44287</v>
      </c>
      <c r="J368" s="29">
        <v>35100</v>
      </c>
      <c r="K368" s="29">
        <f t="shared" si="20"/>
        <v>1007.37</v>
      </c>
      <c r="L368" s="29"/>
      <c r="M368" s="29">
        <f t="shared" si="22"/>
        <v>1067.04</v>
      </c>
      <c r="N368" s="29">
        <v>0</v>
      </c>
      <c r="O368" s="29">
        <f t="shared" si="21"/>
        <v>33025.589999999997</v>
      </c>
    </row>
    <row r="369" spans="1:15" ht="15.75" x14ac:dyDescent="0.25">
      <c r="A369" s="16">
        <v>361</v>
      </c>
      <c r="B369" s="17" t="s">
        <v>1082</v>
      </c>
      <c r="C369" s="17" t="s">
        <v>1083</v>
      </c>
      <c r="D369" s="18" t="s">
        <v>55</v>
      </c>
      <c r="E369" s="17" t="s">
        <v>1073</v>
      </c>
      <c r="F369" s="17" t="s">
        <v>1026</v>
      </c>
      <c r="G369" s="17" t="s">
        <v>252</v>
      </c>
      <c r="H369" s="19">
        <v>43952</v>
      </c>
      <c r="I369" s="19">
        <v>44317</v>
      </c>
      <c r="J369" s="29">
        <v>16500</v>
      </c>
      <c r="K369" s="29">
        <f t="shared" si="20"/>
        <v>473.55</v>
      </c>
      <c r="L369" s="29"/>
      <c r="M369" s="29">
        <f t="shared" si="22"/>
        <v>501.6</v>
      </c>
      <c r="N369" s="29">
        <v>0</v>
      </c>
      <c r="O369" s="29">
        <f t="shared" si="21"/>
        <v>15524.85</v>
      </c>
    </row>
    <row r="370" spans="1:15" ht="15.75" x14ac:dyDescent="0.25">
      <c r="A370" s="16">
        <v>362</v>
      </c>
      <c r="B370" s="17" t="s">
        <v>1084</v>
      </c>
      <c r="C370" s="17" t="s">
        <v>1085</v>
      </c>
      <c r="D370" s="18" t="s">
        <v>56</v>
      </c>
      <c r="E370" s="17" t="s">
        <v>1073</v>
      </c>
      <c r="F370" s="17" t="s">
        <v>1026</v>
      </c>
      <c r="G370" s="17" t="s">
        <v>252</v>
      </c>
      <c r="H370" s="19">
        <v>43922</v>
      </c>
      <c r="I370" s="19">
        <v>44287</v>
      </c>
      <c r="J370" s="29">
        <v>16500</v>
      </c>
      <c r="K370" s="29">
        <f t="shared" si="20"/>
        <v>473.55</v>
      </c>
      <c r="L370" s="29"/>
      <c r="M370" s="29">
        <f t="shared" si="22"/>
        <v>501.6</v>
      </c>
      <c r="N370" s="29">
        <v>0</v>
      </c>
      <c r="O370" s="29">
        <f t="shared" si="21"/>
        <v>15524.85</v>
      </c>
    </row>
    <row r="371" spans="1:15" ht="15.75" x14ac:dyDescent="0.25">
      <c r="A371" s="16">
        <v>363</v>
      </c>
      <c r="B371" s="17" t="s">
        <v>1086</v>
      </c>
      <c r="C371" s="17" t="s">
        <v>1087</v>
      </c>
      <c r="D371" s="18" t="s">
        <v>55</v>
      </c>
      <c r="E371" s="17" t="s">
        <v>1052</v>
      </c>
      <c r="F371" s="17" t="s">
        <v>1026</v>
      </c>
      <c r="G371" s="17" t="s">
        <v>252</v>
      </c>
      <c r="H371" s="19">
        <v>43922</v>
      </c>
      <c r="I371" s="19">
        <v>44287</v>
      </c>
      <c r="J371" s="29">
        <v>35100</v>
      </c>
      <c r="K371" s="29">
        <f t="shared" si="20"/>
        <v>1007.37</v>
      </c>
      <c r="L371" s="29"/>
      <c r="M371" s="29">
        <f t="shared" si="22"/>
        <v>1067.04</v>
      </c>
      <c r="N371" s="29">
        <v>0</v>
      </c>
      <c r="O371" s="29">
        <f t="shared" si="21"/>
        <v>33025.589999999997</v>
      </c>
    </row>
    <row r="372" spans="1:15" ht="15.75" x14ac:dyDescent="0.25">
      <c r="A372" s="16">
        <v>364</v>
      </c>
      <c r="B372" s="17" t="s">
        <v>1088</v>
      </c>
      <c r="C372" s="17" t="s">
        <v>1089</v>
      </c>
      <c r="D372" s="18" t="s">
        <v>56</v>
      </c>
      <c r="E372" s="17" t="s">
        <v>1058</v>
      </c>
      <c r="F372" s="17" t="s">
        <v>1026</v>
      </c>
      <c r="G372" s="17" t="s">
        <v>252</v>
      </c>
      <c r="H372" s="19">
        <v>44173</v>
      </c>
      <c r="I372" s="19">
        <v>44538</v>
      </c>
      <c r="J372" s="29">
        <v>35100</v>
      </c>
      <c r="K372" s="29">
        <f t="shared" si="20"/>
        <v>1007.37</v>
      </c>
      <c r="L372" s="29"/>
      <c r="M372" s="29">
        <f t="shared" si="22"/>
        <v>1067.04</v>
      </c>
      <c r="N372" s="29">
        <v>0</v>
      </c>
      <c r="O372" s="29">
        <f t="shared" si="21"/>
        <v>33025.589999999997</v>
      </c>
    </row>
    <row r="373" spans="1:15" ht="15.75" x14ac:dyDescent="0.25">
      <c r="A373" s="16">
        <v>365</v>
      </c>
      <c r="B373" s="20" t="s">
        <v>2080</v>
      </c>
      <c r="C373" s="20" t="s">
        <v>2081</v>
      </c>
      <c r="D373" s="18" t="s">
        <v>55</v>
      </c>
      <c r="E373" s="20" t="s">
        <v>1058</v>
      </c>
      <c r="F373" s="17" t="s">
        <v>1026</v>
      </c>
      <c r="G373" s="17" t="s">
        <v>252</v>
      </c>
      <c r="H373" s="21">
        <v>44718</v>
      </c>
      <c r="I373" s="21">
        <v>45083</v>
      </c>
      <c r="J373" s="29">
        <v>35100</v>
      </c>
      <c r="K373" s="29">
        <f t="shared" si="20"/>
        <v>1007.37</v>
      </c>
      <c r="L373" s="29"/>
      <c r="M373" s="29">
        <f t="shared" si="22"/>
        <v>1067.04</v>
      </c>
      <c r="N373" s="29">
        <v>0</v>
      </c>
      <c r="O373" s="29">
        <f t="shared" si="21"/>
        <v>33025.589999999997</v>
      </c>
    </row>
    <row r="374" spans="1:15" ht="15.75" x14ac:dyDescent="0.25">
      <c r="A374" s="16">
        <v>366</v>
      </c>
      <c r="B374" s="17" t="s">
        <v>2037</v>
      </c>
      <c r="C374" s="17" t="s">
        <v>2038</v>
      </c>
      <c r="D374" s="18" t="s">
        <v>56</v>
      </c>
      <c r="E374" s="17" t="s">
        <v>1090</v>
      </c>
      <c r="F374" s="17" t="s">
        <v>1091</v>
      </c>
      <c r="G374" s="17" t="s">
        <v>252</v>
      </c>
      <c r="H374" s="19">
        <v>44564</v>
      </c>
      <c r="I374" s="19">
        <v>44929</v>
      </c>
      <c r="J374" s="29">
        <v>40300</v>
      </c>
      <c r="K374" s="29">
        <f t="shared" si="20"/>
        <v>1156.6099999999999</v>
      </c>
      <c r="L374" s="29">
        <v>484.99</v>
      </c>
      <c r="M374" s="29">
        <f t="shared" si="22"/>
        <v>1225.1199999999999</v>
      </c>
      <c r="N374" s="29">
        <v>0</v>
      </c>
      <c r="O374" s="29">
        <f t="shared" si="21"/>
        <v>37433.279999999999</v>
      </c>
    </row>
    <row r="375" spans="1:15" ht="15.75" x14ac:dyDescent="0.25">
      <c r="A375" s="16">
        <v>367</v>
      </c>
      <c r="B375" s="17" t="s">
        <v>2035</v>
      </c>
      <c r="C375" s="17" t="s">
        <v>2036</v>
      </c>
      <c r="D375" s="18" t="s">
        <v>56</v>
      </c>
      <c r="E375" s="17" t="s">
        <v>1090</v>
      </c>
      <c r="F375" s="17" t="s">
        <v>1091</v>
      </c>
      <c r="G375" s="17" t="s">
        <v>252</v>
      </c>
      <c r="H375" s="19">
        <v>44564</v>
      </c>
      <c r="I375" s="19">
        <v>44929</v>
      </c>
      <c r="J375" s="29">
        <v>40300</v>
      </c>
      <c r="K375" s="29">
        <f t="shared" si="20"/>
        <v>1156.6099999999999</v>
      </c>
      <c r="L375" s="29">
        <v>484.99</v>
      </c>
      <c r="M375" s="29">
        <f t="shared" si="22"/>
        <v>1225.1199999999999</v>
      </c>
      <c r="N375" s="29">
        <v>0</v>
      </c>
      <c r="O375" s="29">
        <f t="shared" si="21"/>
        <v>37433.279999999999</v>
      </c>
    </row>
    <row r="376" spans="1:15" ht="15.75" x14ac:dyDescent="0.25">
      <c r="A376" s="16">
        <v>368</v>
      </c>
      <c r="B376" s="17" t="s">
        <v>1092</v>
      </c>
      <c r="C376" s="17" t="s">
        <v>1093</v>
      </c>
      <c r="D376" s="18" t="s">
        <v>56</v>
      </c>
      <c r="E376" s="17" t="s">
        <v>1090</v>
      </c>
      <c r="F376" s="17" t="s">
        <v>1091</v>
      </c>
      <c r="G376" s="17" t="s">
        <v>252</v>
      </c>
      <c r="H376" s="19">
        <v>43922</v>
      </c>
      <c r="I376" s="19">
        <v>44287</v>
      </c>
      <c r="J376" s="29">
        <v>40300</v>
      </c>
      <c r="K376" s="29">
        <f t="shared" si="20"/>
        <v>1156.6099999999999</v>
      </c>
      <c r="L376" s="29">
        <v>484.99</v>
      </c>
      <c r="M376" s="29">
        <f t="shared" si="22"/>
        <v>1225.1199999999999</v>
      </c>
      <c r="N376" s="29">
        <v>0</v>
      </c>
      <c r="O376" s="29">
        <f t="shared" si="21"/>
        <v>37433.279999999999</v>
      </c>
    </row>
    <row r="377" spans="1:15" ht="15.75" x14ac:dyDescent="0.25">
      <c r="A377" s="16">
        <v>369</v>
      </c>
      <c r="B377" s="17" t="s">
        <v>1094</v>
      </c>
      <c r="C377" s="17" t="s">
        <v>1095</v>
      </c>
      <c r="D377" s="18" t="s">
        <v>56</v>
      </c>
      <c r="E377" s="17" t="s">
        <v>1090</v>
      </c>
      <c r="F377" s="17" t="s">
        <v>1091</v>
      </c>
      <c r="G377" s="17" t="s">
        <v>252</v>
      </c>
      <c r="H377" s="19">
        <v>43922</v>
      </c>
      <c r="I377" s="19">
        <v>44287</v>
      </c>
      <c r="J377" s="29">
        <v>40300</v>
      </c>
      <c r="K377" s="29">
        <f t="shared" si="20"/>
        <v>1156.6099999999999</v>
      </c>
      <c r="L377" s="29">
        <v>484.99</v>
      </c>
      <c r="M377" s="29">
        <f t="shared" si="22"/>
        <v>1225.1199999999999</v>
      </c>
      <c r="N377" s="29">
        <v>0</v>
      </c>
      <c r="O377" s="29">
        <f t="shared" si="21"/>
        <v>37433.279999999999</v>
      </c>
    </row>
    <row r="378" spans="1:15" ht="15.75" x14ac:dyDescent="0.25">
      <c r="A378" s="16">
        <v>370</v>
      </c>
      <c r="B378" s="17" t="s">
        <v>568</v>
      </c>
      <c r="C378" s="17" t="s">
        <v>1096</v>
      </c>
      <c r="D378" s="18" t="s">
        <v>56</v>
      </c>
      <c r="E378" s="17" t="s">
        <v>1090</v>
      </c>
      <c r="F378" s="17" t="s">
        <v>1091</v>
      </c>
      <c r="G378" s="17" t="s">
        <v>252</v>
      </c>
      <c r="H378" s="19">
        <v>44173</v>
      </c>
      <c r="I378" s="19">
        <v>44538</v>
      </c>
      <c r="J378" s="29">
        <v>40300</v>
      </c>
      <c r="K378" s="29">
        <f t="shared" si="20"/>
        <v>1156.6099999999999</v>
      </c>
      <c r="L378" s="29">
        <v>484.99</v>
      </c>
      <c r="M378" s="29">
        <f t="shared" si="22"/>
        <v>1225.1199999999999</v>
      </c>
      <c r="N378" s="29">
        <v>0</v>
      </c>
      <c r="O378" s="29">
        <f t="shared" si="21"/>
        <v>37433.279999999999</v>
      </c>
    </row>
    <row r="379" spans="1:15" ht="15.75" x14ac:dyDescent="0.25">
      <c r="A379" s="16">
        <v>371</v>
      </c>
      <c r="B379" s="17" t="s">
        <v>1097</v>
      </c>
      <c r="C379" s="17" t="s">
        <v>1098</v>
      </c>
      <c r="D379" s="18" t="s">
        <v>56</v>
      </c>
      <c r="E379" s="17" t="s">
        <v>1090</v>
      </c>
      <c r="F379" s="17" t="s">
        <v>1091</v>
      </c>
      <c r="G379" s="17" t="s">
        <v>252</v>
      </c>
      <c r="H379" s="19">
        <v>44199</v>
      </c>
      <c r="I379" s="19">
        <v>44564</v>
      </c>
      <c r="J379" s="29">
        <v>40300</v>
      </c>
      <c r="K379" s="29">
        <f t="shared" si="20"/>
        <v>1156.6099999999999</v>
      </c>
      <c r="L379" s="29">
        <v>484.99</v>
      </c>
      <c r="M379" s="29">
        <f t="shared" si="22"/>
        <v>1225.1199999999999</v>
      </c>
      <c r="N379" s="29">
        <v>0</v>
      </c>
      <c r="O379" s="29">
        <f t="shared" si="21"/>
        <v>37433.279999999999</v>
      </c>
    </row>
    <row r="380" spans="1:15" ht="15.75" x14ac:dyDescent="0.25">
      <c r="A380" s="16">
        <v>372</v>
      </c>
      <c r="B380" s="20" t="s">
        <v>2020</v>
      </c>
      <c r="C380" s="17" t="s">
        <v>596</v>
      </c>
      <c r="D380" s="18" t="s">
        <v>56</v>
      </c>
      <c r="E380" s="17" t="s">
        <v>1090</v>
      </c>
      <c r="F380" s="17" t="s">
        <v>1091</v>
      </c>
      <c r="G380" s="17" t="s">
        <v>252</v>
      </c>
      <c r="H380" s="19">
        <v>44563</v>
      </c>
      <c r="I380" s="19">
        <v>44928</v>
      </c>
      <c r="J380" s="29">
        <v>40300</v>
      </c>
      <c r="K380" s="29">
        <f t="shared" si="20"/>
        <v>1156.6099999999999</v>
      </c>
      <c r="L380" s="29">
        <v>484.99</v>
      </c>
      <c r="M380" s="29">
        <f t="shared" si="22"/>
        <v>1225.1199999999999</v>
      </c>
      <c r="N380" s="29">
        <v>0</v>
      </c>
      <c r="O380" s="29">
        <f t="shared" si="21"/>
        <v>37433.279999999999</v>
      </c>
    </row>
    <row r="381" spans="1:15" ht="15.75" x14ac:dyDescent="0.25">
      <c r="A381" s="16">
        <v>373</v>
      </c>
      <c r="B381" s="17" t="s">
        <v>1099</v>
      </c>
      <c r="C381" s="17" t="s">
        <v>1100</v>
      </c>
      <c r="D381" s="18" t="s">
        <v>55</v>
      </c>
      <c r="E381" s="17" t="s">
        <v>1101</v>
      </c>
      <c r="F381" s="17" t="s">
        <v>1091</v>
      </c>
      <c r="G381" s="17" t="s">
        <v>252</v>
      </c>
      <c r="H381" s="19">
        <v>43922</v>
      </c>
      <c r="I381" s="19">
        <v>44287</v>
      </c>
      <c r="J381" s="29">
        <v>60000</v>
      </c>
      <c r="K381" s="29">
        <f t="shared" si="20"/>
        <v>1722</v>
      </c>
      <c r="L381" s="29">
        <v>3486.65</v>
      </c>
      <c r="M381" s="29">
        <f t="shared" si="22"/>
        <v>1824</v>
      </c>
      <c r="N381" s="29">
        <v>0</v>
      </c>
      <c r="O381" s="29">
        <f t="shared" si="21"/>
        <v>52967.35</v>
      </c>
    </row>
    <row r="382" spans="1:15" ht="15.75" x14ac:dyDescent="0.25">
      <c r="A382" s="16">
        <v>374</v>
      </c>
      <c r="B382" s="17" t="s">
        <v>1102</v>
      </c>
      <c r="C382" s="17" t="s">
        <v>1103</v>
      </c>
      <c r="D382" s="18" t="s">
        <v>56</v>
      </c>
      <c r="E382" s="17" t="s">
        <v>1090</v>
      </c>
      <c r="F382" s="17" t="s">
        <v>1091</v>
      </c>
      <c r="G382" s="17" t="s">
        <v>252</v>
      </c>
      <c r="H382" s="19">
        <v>43837</v>
      </c>
      <c r="I382" s="19">
        <v>44203</v>
      </c>
      <c r="J382" s="29">
        <v>40300</v>
      </c>
      <c r="K382" s="29">
        <f t="shared" si="20"/>
        <v>1156.6099999999999</v>
      </c>
      <c r="L382" s="29">
        <v>484.99</v>
      </c>
      <c r="M382" s="29">
        <f t="shared" si="22"/>
        <v>1225.1199999999999</v>
      </c>
      <c r="N382" s="29">
        <v>0</v>
      </c>
      <c r="O382" s="29">
        <f t="shared" si="21"/>
        <v>37433.279999999999</v>
      </c>
    </row>
    <row r="383" spans="1:15" ht="15.75" x14ac:dyDescent="0.25">
      <c r="A383" s="16">
        <v>375</v>
      </c>
      <c r="B383" s="17" t="s">
        <v>575</v>
      </c>
      <c r="C383" s="17" t="s">
        <v>1104</v>
      </c>
      <c r="D383" s="18" t="s">
        <v>56</v>
      </c>
      <c r="E383" s="17" t="s">
        <v>1090</v>
      </c>
      <c r="F383" s="17" t="s">
        <v>1091</v>
      </c>
      <c r="G383" s="17" t="s">
        <v>252</v>
      </c>
      <c r="H383" s="19">
        <v>44233</v>
      </c>
      <c r="I383" s="19">
        <v>44598</v>
      </c>
      <c r="J383" s="29">
        <v>40300</v>
      </c>
      <c r="K383" s="29">
        <f t="shared" si="20"/>
        <v>1156.6099999999999</v>
      </c>
      <c r="L383" s="29">
        <v>484.99</v>
      </c>
      <c r="M383" s="29">
        <f t="shared" si="22"/>
        <v>1225.1199999999999</v>
      </c>
      <c r="N383" s="29">
        <v>0</v>
      </c>
      <c r="O383" s="29">
        <f t="shared" si="21"/>
        <v>37433.279999999999</v>
      </c>
    </row>
    <row r="384" spans="1:15" ht="15.75" x14ac:dyDescent="0.25">
      <c r="A384" s="16">
        <v>376</v>
      </c>
      <c r="B384" s="17" t="s">
        <v>724</v>
      </c>
      <c r="C384" s="17" t="s">
        <v>1105</v>
      </c>
      <c r="D384" s="18" t="s">
        <v>56</v>
      </c>
      <c r="E384" s="17" t="s">
        <v>1090</v>
      </c>
      <c r="F384" s="17" t="s">
        <v>1091</v>
      </c>
      <c r="G384" s="17" t="s">
        <v>252</v>
      </c>
      <c r="H384" s="19">
        <v>43922</v>
      </c>
      <c r="I384" s="19">
        <v>44287</v>
      </c>
      <c r="J384" s="29">
        <v>40300</v>
      </c>
      <c r="K384" s="29">
        <f t="shared" si="20"/>
        <v>1156.6099999999999</v>
      </c>
      <c r="L384" s="29">
        <v>484.99</v>
      </c>
      <c r="M384" s="29">
        <f t="shared" si="22"/>
        <v>1225.1199999999999</v>
      </c>
      <c r="N384" s="29">
        <v>0</v>
      </c>
      <c r="O384" s="29">
        <f t="shared" si="21"/>
        <v>37433.279999999999</v>
      </c>
    </row>
    <row r="385" spans="1:15" ht="15.75" x14ac:dyDescent="0.25">
      <c r="A385" s="16">
        <v>377</v>
      </c>
      <c r="B385" s="17" t="s">
        <v>1106</v>
      </c>
      <c r="C385" s="17" t="s">
        <v>1107</v>
      </c>
      <c r="D385" s="18" t="s">
        <v>56</v>
      </c>
      <c r="E385" s="17" t="s">
        <v>1090</v>
      </c>
      <c r="F385" s="17" t="s">
        <v>1091</v>
      </c>
      <c r="G385" s="17" t="s">
        <v>252</v>
      </c>
      <c r="H385" s="19">
        <v>44233</v>
      </c>
      <c r="I385" s="19">
        <v>44598</v>
      </c>
      <c r="J385" s="29">
        <v>40300</v>
      </c>
      <c r="K385" s="29">
        <f t="shared" si="20"/>
        <v>1156.6099999999999</v>
      </c>
      <c r="L385" s="29">
        <v>484.99</v>
      </c>
      <c r="M385" s="29">
        <f t="shared" si="22"/>
        <v>1225.1199999999999</v>
      </c>
      <c r="N385" s="29">
        <v>0</v>
      </c>
      <c r="O385" s="29">
        <f t="shared" si="21"/>
        <v>37433.279999999999</v>
      </c>
    </row>
    <row r="386" spans="1:15" ht="15.75" x14ac:dyDescent="0.25">
      <c r="A386" s="16">
        <v>378</v>
      </c>
      <c r="B386" s="17" t="s">
        <v>1108</v>
      </c>
      <c r="C386" s="17" t="s">
        <v>1109</v>
      </c>
      <c r="D386" s="18" t="s">
        <v>56</v>
      </c>
      <c r="E386" s="17" t="s">
        <v>1090</v>
      </c>
      <c r="F386" s="17" t="s">
        <v>1091</v>
      </c>
      <c r="G386" s="17" t="s">
        <v>252</v>
      </c>
      <c r="H386" s="19">
        <v>43922</v>
      </c>
      <c r="I386" s="19">
        <v>44287</v>
      </c>
      <c r="J386" s="29">
        <v>40300</v>
      </c>
      <c r="K386" s="29">
        <f t="shared" si="20"/>
        <v>1156.6099999999999</v>
      </c>
      <c r="L386" s="29">
        <v>484.99</v>
      </c>
      <c r="M386" s="29">
        <f t="shared" si="22"/>
        <v>1225.1199999999999</v>
      </c>
      <c r="N386" s="29">
        <v>0</v>
      </c>
      <c r="O386" s="29">
        <f t="shared" si="21"/>
        <v>37433.279999999999</v>
      </c>
    </row>
    <row r="387" spans="1:15" ht="15.75" x14ac:dyDescent="0.25">
      <c r="A387" s="16">
        <v>379</v>
      </c>
      <c r="B387" s="17" t="s">
        <v>1110</v>
      </c>
      <c r="C387" s="17" t="s">
        <v>1111</v>
      </c>
      <c r="D387" s="18" t="s">
        <v>56</v>
      </c>
      <c r="E387" s="17" t="s">
        <v>1090</v>
      </c>
      <c r="F387" s="17" t="s">
        <v>1091</v>
      </c>
      <c r="G387" s="17" t="s">
        <v>252</v>
      </c>
      <c r="H387" s="19">
        <v>43922</v>
      </c>
      <c r="I387" s="19">
        <v>44287</v>
      </c>
      <c r="J387" s="29">
        <v>40300</v>
      </c>
      <c r="K387" s="29">
        <f t="shared" si="20"/>
        <v>1156.6099999999999</v>
      </c>
      <c r="L387" s="29">
        <v>484.99</v>
      </c>
      <c r="M387" s="29">
        <f t="shared" si="22"/>
        <v>1225.1199999999999</v>
      </c>
      <c r="N387" s="29">
        <v>0</v>
      </c>
      <c r="O387" s="29">
        <f t="shared" si="21"/>
        <v>37433.279999999999</v>
      </c>
    </row>
    <row r="388" spans="1:15" ht="15.75" x14ac:dyDescent="0.25">
      <c r="A388" s="16">
        <v>380</v>
      </c>
      <c r="B388" s="17" t="s">
        <v>1112</v>
      </c>
      <c r="C388" s="17" t="s">
        <v>1113</v>
      </c>
      <c r="D388" s="18" t="s">
        <v>56</v>
      </c>
      <c r="E388" s="17" t="s">
        <v>1090</v>
      </c>
      <c r="F388" s="17" t="s">
        <v>1091</v>
      </c>
      <c r="G388" s="17" t="s">
        <v>252</v>
      </c>
      <c r="H388" s="19">
        <v>44233</v>
      </c>
      <c r="I388" s="19">
        <v>44598</v>
      </c>
      <c r="J388" s="29">
        <v>40300</v>
      </c>
      <c r="K388" s="29">
        <f t="shared" si="20"/>
        <v>1156.6099999999999</v>
      </c>
      <c r="L388" s="29">
        <v>484.99</v>
      </c>
      <c r="M388" s="29">
        <f t="shared" si="22"/>
        <v>1225.1199999999999</v>
      </c>
      <c r="N388" s="29">
        <v>0</v>
      </c>
      <c r="O388" s="29">
        <f t="shared" si="21"/>
        <v>37433.279999999999</v>
      </c>
    </row>
    <row r="389" spans="1:15" ht="15.75" x14ac:dyDescent="0.25">
      <c r="A389" s="16">
        <v>381</v>
      </c>
      <c r="B389" s="17" t="s">
        <v>1114</v>
      </c>
      <c r="C389" s="17" t="s">
        <v>1115</v>
      </c>
      <c r="D389" s="18" t="s">
        <v>55</v>
      </c>
      <c r="E389" s="17" t="s">
        <v>1090</v>
      </c>
      <c r="F389" s="17" t="s">
        <v>1091</v>
      </c>
      <c r="G389" s="17" t="s">
        <v>252</v>
      </c>
      <c r="H389" s="19">
        <v>43922</v>
      </c>
      <c r="I389" s="19">
        <v>44287</v>
      </c>
      <c r="J389" s="29">
        <v>40300</v>
      </c>
      <c r="K389" s="29">
        <f t="shared" si="20"/>
        <v>1156.6099999999999</v>
      </c>
      <c r="L389" s="29">
        <v>484.99</v>
      </c>
      <c r="M389" s="29">
        <f t="shared" si="22"/>
        <v>1225.1199999999999</v>
      </c>
      <c r="N389" s="29">
        <v>1350.12</v>
      </c>
      <c r="O389" s="29">
        <f t="shared" si="21"/>
        <v>36083.159999999996</v>
      </c>
    </row>
    <row r="390" spans="1:15" ht="15.75" x14ac:dyDescent="0.25">
      <c r="A390" s="16">
        <v>382</v>
      </c>
      <c r="B390" s="17" t="s">
        <v>1116</v>
      </c>
      <c r="C390" s="17" t="s">
        <v>1117</v>
      </c>
      <c r="D390" s="18" t="s">
        <v>56</v>
      </c>
      <c r="E390" s="17" t="s">
        <v>1090</v>
      </c>
      <c r="F390" s="17" t="s">
        <v>1091</v>
      </c>
      <c r="G390" s="17" t="s">
        <v>252</v>
      </c>
      <c r="H390" s="19">
        <v>44233</v>
      </c>
      <c r="I390" s="19">
        <v>44598</v>
      </c>
      <c r="J390" s="29">
        <v>40300</v>
      </c>
      <c r="K390" s="29">
        <f t="shared" si="20"/>
        <v>1156.6099999999999</v>
      </c>
      <c r="L390" s="29">
        <v>127.95</v>
      </c>
      <c r="M390" s="29">
        <f t="shared" si="22"/>
        <v>1225.1199999999999</v>
      </c>
      <c r="N390" s="29">
        <v>2380.2399999999998</v>
      </c>
      <c r="O390" s="29">
        <f t="shared" si="21"/>
        <v>35410.080000000002</v>
      </c>
    </row>
    <row r="391" spans="1:15" ht="15.75" x14ac:dyDescent="0.25">
      <c r="A391" s="16">
        <v>383</v>
      </c>
      <c r="B391" s="17" t="s">
        <v>1118</v>
      </c>
      <c r="C391" s="17" t="s">
        <v>1119</v>
      </c>
      <c r="D391" s="18" t="s">
        <v>56</v>
      </c>
      <c r="E391" s="17" t="s">
        <v>1090</v>
      </c>
      <c r="F391" s="17" t="s">
        <v>1091</v>
      </c>
      <c r="G391" s="17" t="s">
        <v>252</v>
      </c>
      <c r="H391" s="19">
        <v>43922</v>
      </c>
      <c r="I391" s="19">
        <v>44287</v>
      </c>
      <c r="J391" s="29">
        <v>40300</v>
      </c>
      <c r="K391" s="29">
        <f t="shared" si="20"/>
        <v>1156.6099999999999</v>
      </c>
      <c r="L391" s="29">
        <v>484.99</v>
      </c>
      <c r="M391" s="29">
        <f t="shared" si="22"/>
        <v>1225.1199999999999</v>
      </c>
      <c r="N391" s="29">
        <v>0</v>
      </c>
      <c r="O391" s="29">
        <f t="shared" si="21"/>
        <v>37433.279999999999</v>
      </c>
    </row>
    <row r="392" spans="1:15" ht="15.75" x14ac:dyDescent="0.25">
      <c r="A392" s="16">
        <v>384</v>
      </c>
      <c r="B392" s="17" t="s">
        <v>396</v>
      </c>
      <c r="C392" s="17" t="s">
        <v>1120</v>
      </c>
      <c r="D392" s="18" t="s">
        <v>56</v>
      </c>
      <c r="E392" s="17" t="s">
        <v>1090</v>
      </c>
      <c r="F392" s="17" t="s">
        <v>1091</v>
      </c>
      <c r="G392" s="17" t="s">
        <v>252</v>
      </c>
      <c r="H392" s="19">
        <v>43875</v>
      </c>
      <c r="I392" s="19">
        <v>44241</v>
      </c>
      <c r="J392" s="29">
        <v>40300</v>
      </c>
      <c r="K392" s="29">
        <f t="shared" si="20"/>
        <v>1156.6099999999999</v>
      </c>
      <c r="L392" s="29">
        <v>306.47000000000003</v>
      </c>
      <c r="M392" s="29">
        <f t="shared" si="22"/>
        <v>1225.1199999999999</v>
      </c>
      <c r="N392" s="29">
        <v>1350.12</v>
      </c>
      <c r="O392" s="29">
        <f t="shared" si="21"/>
        <v>36261.679999999993</v>
      </c>
    </row>
    <row r="393" spans="1:15" ht="15.75" x14ac:dyDescent="0.25">
      <c r="A393" s="16">
        <v>385</v>
      </c>
      <c r="B393" s="17" t="s">
        <v>1121</v>
      </c>
      <c r="C393" s="17" t="s">
        <v>1122</v>
      </c>
      <c r="D393" s="18" t="s">
        <v>56</v>
      </c>
      <c r="E393" s="17" t="s">
        <v>1090</v>
      </c>
      <c r="F393" s="17" t="s">
        <v>1091</v>
      </c>
      <c r="G393" s="17" t="s">
        <v>252</v>
      </c>
      <c r="H393" s="19">
        <v>44233</v>
      </c>
      <c r="I393" s="19">
        <v>44598</v>
      </c>
      <c r="J393" s="29">
        <v>40300</v>
      </c>
      <c r="K393" s="29">
        <f t="shared" si="20"/>
        <v>1156.6099999999999</v>
      </c>
      <c r="L393" s="29">
        <v>484.99</v>
      </c>
      <c r="M393" s="29">
        <f t="shared" si="22"/>
        <v>1225.1199999999999</v>
      </c>
      <c r="N393" s="29">
        <v>0</v>
      </c>
      <c r="O393" s="29">
        <f t="shared" si="21"/>
        <v>37433.279999999999</v>
      </c>
    </row>
    <row r="394" spans="1:15" ht="15.75" x14ac:dyDescent="0.25">
      <c r="A394" s="16">
        <v>386</v>
      </c>
      <c r="B394" s="17" t="s">
        <v>1123</v>
      </c>
      <c r="C394" s="17" t="s">
        <v>1124</v>
      </c>
      <c r="D394" s="18" t="s">
        <v>56</v>
      </c>
      <c r="E394" s="17" t="s">
        <v>1090</v>
      </c>
      <c r="F394" s="17" t="s">
        <v>1091</v>
      </c>
      <c r="G394" s="17" t="s">
        <v>252</v>
      </c>
      <c r="H394" s="19">
        <v>44136</v>
      </c>
      <c r="I394" s="19">
        <v>44501</v>
      </c>
      <c r="J394" s="29">
        <v>40300</v>
      </c>
      <c r="K394" s="29">
        <f t="shared" si="20"/>
        <v>1156.6099999999999</v>
      </c>
      <c r="L394" s="29">
        <v>484.99</v>
      </c>
      <c r="M394" s="29">
        <f t="shared" si="22"/>
        <v>1225.1199999999999</v>
      </c>
      <c r="N394" s="29">
        <v>0</v>
      </c>
      <c r="O394" s="29">
        <f t="shared" si="21"/>
        <v>37433.279999999999</v>
      </c>
    </row>
    <row r="395" spans="1:15" ht="15.75" x14ac:dyDescent="0.25">
      <c r="A395" s="16">
        <v>387</v>
      </c>
      <c r="B395" s="17" t="s">
        <v>1125</v>
      </c>
      <c r="C395" s="17" t="s">
        <v>1126</v>
      </c>
      <c r="D395" s="18" t="s">
        <v>56</v>
      </c>
      <c r="E395" s="17" t="s">
        <v>1090</v>
      </c>
      <c r="F395" s="17" t="s">
        <v>1091</v>
      </c>
      <c r="G395" s="17" t="s">
        <v>252</v>
      </c>
      <c r="H395" s="19">
        <v>43922</v>
      </c>
      <c r="I395" s="19">
        <v>44287</v>
      </c>
      <c r="J395" s="29">
        <v>40300</v>
      </c>
      <c r="K395" s="29">
        <f t="shared" si="20"/>
        <v>1156.6099999999999</v>
      </c>
      <c r="L395" s="29">
        <v>484.99</v>
      </c>
      <c r="M395" s="29">
        <f t="shared" si="22"/>
        <v>1225.1199999999999</v>
      </c>
      <c r="N395" s="29">
        <v>0</v>
      </c>
      <c r="O395" s="29">
        <f t="shared" si="21"/>
        <v>37433.279999999999</v>
      </c>
    </row>
    <row r="396" spans="1:15" ht="15.75" x14ac:dyDescent="0.25">
      <c r="A396" s="16">
        <v>388</v>
      </c>
      <c r="B396" s="17" t="s">
        <v>1127</v>
      </c>
      <c r="C396" s="17" t="s">
        <v>1128</v>
      </c>
      <c r="D396" s="18" t="s">
        <v>56</v>
      </c>
      <c r="E396" s="17" t="s">
        <v>1090</v>
      </c>
      <c r="F396" s="17" t="s">
        <v>1091</v>
      </c>
      <c r="G396" s="17" t="s">
        <v>252</v>
      </c>
      <c r="H396" s="19">
        <v>44233</v>
      </c>
      <c r="I396" s="19">
        <v>44598</v>
      </c>
      <c r="J396" s="29">
        <v>40300</v>
      </c>
      <c r="K396" s="29">
        <f t="shared" si="20"/>
        <v>1156.6099999999999</v>
      </c>
      <c r="L396" s="29">
        <v>484.99</v>
      </c>
      <c r="M396" s="29">
        <f t="shared" si="22"/>
        <v>1225.1199999999999</v>
      </c>
      <c r="N396" s="29">
        <v>0</v>
      </c>
      <c r="O396" s="29">
        <f t="shared" si="21"/>
        <v>37433.279999999999</v>
      </c>
    </row>
    <row r="397" spans="1:15" ht="15.75" x14ac:dyDescent="0.25">
      <c r="A397" s="16">
        <v>389</v>
      </c>
      <c r="B397" s="17" t="s">
        <v>1123</v>
      </c>
      <c r="C397" s="17" t="s">
        <v>1129</v>
      </c>
      <c r="D397" s="18" t="s">
        <v>56</v>
      </c>
      <c r="E397" s="17" t="s">
        <v>1090</v>
      </c>
      <c r="F397" s="17" t="s">
        <v>1091</v>
      </c>
      <c r="G397" s="17" t="s">
        <v>252</v>
      </c>
      <c r="H397" s="19">
        <v>43922</v>
      </c>
      <c r="I397" s="19">
        <v>44287</v>
      </c>
      <c r="J397" s="29">
        <v>40300</v>
      </c>
      <c r="K397" s="29">
        <f t="shared" si="20"/>
        <v>1156.6099999999999</v>
      </c>
      <c r="L397" s="29">
        <v>484.99</v>
      </c>
      <c r="M397" s="29">
        <f t="shared" si="22"/>
        <v>1225.1199999999999</v>
      </c>
      <c r="N397" s="29">
        <v>0</v>
      </c>
      <c r="O397" s="29">
        <f t="shared" si="21"/>
        <v>37433.279999999999</v>
      </c>
    </row>
    <row r="398" spans="1:15" ht="15.75" x14ac:dyDescent="0.25">
      <c r="A398" s="16">
        <v>390</v>
      </c>
      <c r="B398" s="17" t="s">
        <v>1130</v>
      </c>
      <c r="C398" s="17" t="s">
        <v>1131</v>
      </c>
      <c r="D398" s="18" t="s">
        <v>56</v>
      </c>
      <c r="E398" s="17" t="s">
        <v>1090</v>
      </c>
      <c r="F398" s="17" t="s">
        <v>1091</v>
      </c>
      <c r="G398" s="17" t="s">
        <v>252</v>
      </c>
      <c r="H398" s="22" t="s">
        <v>1132</v>
      </c>
      <c r="I398" s="19">
        <v>44563</v>
      </c>
      <c r="J398" s="29">
        <v>40300</v>
      </c>
      <c r="K398" s="29">
        <f t="shared" si="20"/>
        <v>1156.6099999999999</v>
      </c>
      <c r="L398" s="29">
        <v>127.95</v>
      </c>
      <c r="M398" s="29">
        <f t="shared" si="22"/>
        <v>1225.1199999999999</v>
      </c>
      <c r="N398" s="29">
        <v>2380.2399999999998</v>
      </c>
      <c r="O398" s="29">
        <f t="shared" si="21"/>
        <v>35410.080000000002</v>
      </c>
    </row>
    <row r="399" spans="1:15" ht="15.75" x14ac:dyDescent="0.25">
      <c r="A399" s="16">
        <v>391</v>
      </c>
      <c r="B399" s="17" t="s">
        <v>1133</v>
      </c>
      <c r="C399" s="17" t="s">
        <v>1134</v>
      </c>
      <c r="D399" s="18" t="s">
        <v>56</v>
      </c>
      <c r="E399" s="17" t="s">
        <v>1090</v>
      </c>
      <c r="F399" s="17" t="s">
        <v>1091</v>
      </c>
      <c r="G399" s="17" t="s">
        <v>252</v>
      </c>
      <c r="H399" s="19">
        <v>43922</v>
      </c>
      <c r="I399" s="19">
        <v>44287</v>
      </c>
      <c r="J399" s="29">
        <v>40300</v>
      </c>
      <c r="K399" s="29">
        <f t="shared" si="20"/>
        <v>1156.6099999999999</v>
      </c>
      <c r="L399" s="29">
        <v>484.99</v>
      </c>
      <c r="M399" s="29">
        <f t="shared" si="22"/>
        <v>1225.1199999999999</v>
      </c>
      <c r="N399" s="29">
        <v>0</v>
      </c>
      <c r="O399" s="29">
        <f t="shared" si="21"/>
        <v>37433.279999999999</v>
      </c>
    </row>
    <row r="400" spans="1:15" ht="15.75" x14ac:dyDescent="0.25">
      <c r="A400" s="16">
        <v>392</v>
      </c>
      <c r="B400" s="17" t="s">
        <v>1135</v>
      </c>
      <c r="C400" s="17" t="s">
        <v>1136</v>
      </c>
      <c r="D400" s="18" t="s">
        <v>56</v>
      </c>
      <c r="E400" s="17" t="s">
        <v>1090</v>
      </c>
      <c r="F400" s="17" t="s">
        <v>1091</v>
      </c>
      <c r="G400" s="17" t="s">
        <v>252</v>
      </c>
      <c r="H400" s="19">
        <v>44136</v>
      </c>
      <c r="I400" s="19">
        <v>44501</v>
      </c>
      <c r="J400" s="29">
        <v>40300</v>
      </c>
      <c r="K400" s="29">
        <f t="shared" si="20"/>
        <v>1156.6099999999999</v>
      </c>
      <c r="L400" s="29">
        <v>484.99</v>
      </c>
      <c r="M400" s="29">
        <f t="shared" si="22"/>
        <v>1225.1199999999999</v>
      </c>
      <c r="N400" s="29">
        <v>0</v>
      </c>
      <c r="O400" s="29">
        <f t="shared" si="21"/>
        <v>37433.279999999999</v>
      </c>
    </row>
    <row r="401" spans="1:15" ht="15.75" x14ac:dyDescent="0.25">
      <c r="A401" s="16">
        <v>393</v>
      </c>
      <c r="B401" s="17" t="s">
        <v>1137</v>
      </c>
      <c r="C401" s="17" t="s">
        <v>1138</v>
      </c>
      <c r="D401" s="18" t="s">
        <v>56</v>
      </c>
      <c r="E401" s="17" t="s">
        <v>1090</v>
      </c>
      <c r="F401" s="17" t="s">
        <v>1091</v>
      </c>
      <c r="G401" s="17" t="s">
        <v>252</v>
      </c>
      <c r="H401" s="19">
        <v>43922</v>
      </c>
      <c r="I401" s="19">
        <v>44287</v>
      </c>
      <c r="J401" s="29">
        <v>40300</v>
      </c>
      <c r="K401" s="29">
        <f t="shared" si="20"/>
        <v>1156.6099999999999</v>
      </c>
      <c r="L401" s="29">
        <v>306.47000000000003</v>
      </c>
      <c r="M401" s="29">
        <f t="shared" si="22"/>
        <v>1225.1199999999999</v>
      </c>
      <c r="N401" s="29">
        <v>1350.12</v>
      </c>
      <c r="O401" s="29">
        <f t="shared" si="21"/>
        <v>36261.679999999993</v>
      </c>
    </row>
    <row r="402" spans="1:15" ht="15.75" x14ac:dyDescent="0.25">
      <c r="A402" s="16">
        <v>394</v>
      </c>
      <c r="B402" s="17" t="s">
        <v>1139</v>
      </c>
      <c r="C402" s="17" t="s">
        <v>1140</v>
      </c>
      <c r="D402" s="18" t="s">
        <v>56</v>
      </c>
      <c r="E402" s="17" t="s">
        <v>1090</v>
      </c>
      <c r="F402" s="17" t="s">
        <v>1091</v>
      </c>
      <c r="G402" s="17" t="s">
        <v>252</v>
      </c>
      <c r="H402" s="19">
        <v>43922</v>
      </c>
      <c r="I402" s="19">
        <v>44287</v>
      </c>
      <c r="J402" s="29">
        <v>40300</v>
      </c>
      <c r="K402" s="29">
        <f t="shared" si="20"/>
        <v>1156.6099999999999</v>
      </c>
      <c r="L402" s="29">
        <v>484.99</v>
      </c>
      <c r="M402" s="29">
        <f t="shared" si="22"/>
        <v>1225.1199999999999</v>
      </c>
      <c r="N402" s="29">
        <v>0</v>
      </c>
      <c r="O402" s="29">
        <f t="shared" si="21"/>
        <v>37433.279999999999</v>
      </c>
    </row>
    <row r="403" spans="1:15" ht="15.75" x14ac:dyDescent="0.25">
      <c r="A403" s="16">
        <v>395</v>
      </c>
      <c r="B403" s="17" t="s">
        <v>1141</v>
      </c>
      <c r="C403" s="17" t="s">
        <v>1142</v>
      </c>
      <c r="D403" s="18" t="s">
        <v>56</v>
      </c>
      <c r="E403" s="17" t="s">
        <v>1090</v>
      </c>
      <c r="F403" s="17" t="s">
        <v>1091</v>
      </c>
      <c r="G403" s="17" t="s">
        <v>252</v>
      </c>
      <c r="H403" s="19">
        <v>43922</v>
      </c>
      <c r="I403" s="19">
        <v>44287</v>
      </c>
      <c r="J403" s="29">
        <v>40300</v>
      </c>
      <c r="K403" s="29">
        <f t="shared" si="20"/>
        <v>1156.6099999999999</v>
      </c>
      <c r="L403" s="29">
        <v>484.99</v>
      </c>
      <c r="M403" s="29">
        <f t="shared" si="22"/>
        <v>1225.1199999999999</v>
      </c>
      <c r="N403" s="29">
        <v>0</v>
      </c>
      <c r="O403" s="29">
        <f t="shared" si="21"/>
        <v>37433.279999999999</v>
      </c>
    </row>
    <row r="404" spans="1:15" ht="15.75" x14ac:dyDescent="0.25">
      <c r="A404" s="16">
        <v>396</v>
      </c>
      <c r="B404" s="17" t="s">
        <v>1143</v>
      </c>
      <c r="C404" s="17" t="s">
        <v>1144</v>
      </c>
      <c r="D404" s="18" t="s">
        <v>56</v>
      </c>
      <c r="E404" s="17" t="s">
        <v>1090</v>
      </c>
      <c r="F404" s="17" t="s">
        <v>1091</v>
      </c>
      <c r="G404" s="17" t="s">
        <v>252</v>
      </c>
      <c r="H404" s="19">
        <v>43922</v>
      </c>
      <c r="I404" s="19">
        <v>44287</v>
      </c>
      <c r="J404" s="29">
        <v>40300</v>
      </c>
      <c r="K404" s="29">
        <f t="shared" ref="K404:K468" si="23">J404*2.87%</f>
        <v>1156.6099999999999</v>
      </c>
      <c r="L404" s="29">
        <v>127.95</v>
      </c>
      <c r="M404" s="29">
        <f t="shared" si="22"/>
        <v>1225.1199999999999</v>
      </c>
      <c r="N404" s="29">
        <v>2380.2399999999998</v>
      </c>
      <c r="O404" s="29">
        <f t="shared" ref="O404:O468" si="24">J404-K404-L404-M404-N404</f>
        <v>35410.080000000002</v>
      </c>
    </row>
    <row r="405" spans="1:15" ht="15.75" x14ac:dyDescent="0.25">
      <c r="A405" s="16">
        <v>397</v>
      </c>
      <c r="B405" s="17" t="s">
        <v>1145</v>
      </c>
      <c r="C405" s="17" t="s">
        <v>1146</v>
      </c>
      <c r="D405" s="18" t="s">
        <v>56</v>
      </c>
      <c r="E405" s="17" t="s">
        <v>1147</v>
      </c>
      <c r="F405" s="17" t="s">
        <v>1091</v>
      </c>
      <c r="G405" s="17" t="s">
        <v>252</v>
      </c>
      <c r="H405" s="19">
        <v>43922</v>
      </c>
      <c r="I405" s="19">
        <v>44287</v>
      </c>
      <c r="J405" s="29">
        <v>37000</v>
      </c>
      <c r="K405" s="29">
        <f t="shared" si="23"/>
        <v>1061.9000000000001</v>
      </c>
      <c r="L405" s="29"/>
      <c r="M405" s="29">
        <f t="shared" si="22"/>
        <v>1124.8</v>
      </c>
      <c r="N405" s="29">
        <v>0</v>
      </c>
      <c r="O405" s="29">
        <f t="shared" si="24"/>
        <v>34813.299999999996</v>
      </c>
    </row>
    <row r="406" spans="1:15" ht="15.75" x14ac:dyDescent="0.25">
      <c r="A406" s="16">
        <v>398</v>
      </c>
      <c r="B406" s="17" t="s">
        <v>2007</v>
      </c>
      <c r="C406" s="17" t="s">
        <v>2008</v>
      </c>
      <c r="D406" s="18" t="s">
        <v>56</v>
      </c>
      <c r="E406" s="17" t="s">
        <v>1150</v>
      </c>
      <c r="F406" s="17" t="s">
        <v>1091</v>
      </c>
      <c r="G406" s="17" t="s">
        <v>252</v>
      </c>
      <c r="H406" s="19">
        <v>44208</v>
      </c>
      <c r="I406" s="19">
        <v>44573</v>
      </c>
      <c r="J406" s="29">
        <v>37000</v>
      </c>
      <c r="K406" s="29">
        <f t="shared" si="23"/>
        <v>1061.9000000000001</v>
      </c>
      <c r="L406" s="29"/>
      <c r="M406" s="29">
        <f t="shared" si="22"/>
        <v>1124.8</v>
      </c>
      <c r="N406" s="29">
        <v>0</v>
      </c>
      <c r="O406" s="29">
        <f t="shared" si="24"/>
        <v>34813.299999999996</v>
      </c>
    </row>
    <row r="407" spans="1:15" ht="15.75" x14ac:dyDescent="0.25">
      <c r="A407" s="16">
        <v>399</v>
      </c>
      <c r="B407" s="20" t="s">
        <v>1996</v>
      </c>
      <c r="C407" s="17" t="s">
        <v>1997</v>
      </c>
      <c r="D407" s="18" t="s">
        <v>56</v>
      </c>
      <c r="E407" s="20" t="s">
        <v>1150</v>
      </c>
      <c r="F407" s="17" t="s">
        <v>1091</v>
      </c>
      <c r="G407" s="17" t="s">
        <v>252</v>
      </c>
      <c r="H407" s="19">
        <v>44508</v>
      </c>
      <c r="I407" s="19">
        <v>44873</v>
      </c>
      <c r="J407" s="29">
        <v>16500</v>
      </c>
      <c r="K407" s="29">
        <f t="shared" si="23"/>
        <v>473.55</v>
      </c>
      <c r="L407" s="29"/>
      <c r="M407" s="29">
        <f t="shared" si="22"/>
        <v>501.6</v>
      </c>
      <c r="N407" s="29">
        <v>0</v>
      </c>
      <c r="O407" s="29">
        <f t="shared" si="24"/>
        <v>15524.85</v>
      </c>
    </row>
    <row r="408" spans="1:15" ht="15.75" x14ac:dyDescent="0.25">
      <c r="A408" s="16">
        <v>400</v>
      </c>
      <c r="B408" s="17" t="s">
        <v>1148</v>
      </c>
      <c r="C408" s="17" t="s">
        <v>1149</v>
      </c>
      <c r="D408" s="18" t="s">
        <v>56</v>
      </c>
      <c r="E408" s="17" t="s">
        <v>1150</v>
      </c>
      <c r="F408" s="17" t="s">
        <v>1091</v>
      </c>
      <c r="G408" s="17" t="s">
        <v>252</v>
      </c>
      <c r="H408" s="19">
        <v>44173</v>
      </c>
      <c r="I408" s="19">
        <v>44538</v>
      </c>
      <c r="J408" s="29">
        <v>15000</v>
      </c>
      <c r="K408" s="29">
        <f t="shared" si="23"/>
        <v>430.5</v>
      </c>
      <c r="L408" s="29"/>
      <c r="M408" s="29">
        <f t="shared" si="22"/>
        <v>456</v>
      </c>
      <c r="N408" s="29">
        <v>0</v>
      </c>
      <c r="O408" s="29">
        <f t="shared" si="24"/>
        <v>14113.5</v>
      </c>
    </row>
    <row r="409" spans="1:15" ht="15.75" x14ac:dyDescent="0.25">
      <c r="A409" s="16">
        <v>401</v>
      </c>
      <c r="B409" s="17" t="s">
        <v>386</v>
      </c>
      <c r="C409" s="17" t="s">
        <v>1151</v>
      </c>
      <c r="D409" s="18" t="s">
        <v>56</v>
      </c>
      <c r="E409" s="17" t="s">
        <v>1150</v>
      </c>
      <c r="F409" s="17" t="s">
        <v>1091</v>
      </c>
      <c r="G409" s="17" t="s">
        <v>252</v>
      </c>
      <c r="H409" s="19">
        <v>44136</v>
      </c>
      <c r="I409" s="19">
        <v>44501</v>
      </c>
      <c r="J409" s="29">
        <v>15000</v>
      </c>
      <c r="K409" s="29">
        <f t="shared" si="23"/>
        <v>430.5</v>
      </c>
      <c r="L409" s="29"/>
      <c r="M409" s="29">
        <f t="shared" si="22"/>
        <v>456</v>
      </c>
      <c r="N409" s="29">
        <v>0</v>
      </c>
      <c r="O409" s="29">
        <f t="shared" si="24"/>
        <v>14113.5</v>
      </c>
    </row>
    <row r="410" spans="1:15" ht="15.75" x14ac:dyDescent="0.25">
      <c r="A410" s="16">
        <v>402</v>
      </c>
      <c r="B410" s="17" t="s">
        <v>1349</v>
      </c>
      <c r="C410" s="17" t="s">
        <v>1350</v>
      </c>
      <c r="D410" s="18" t="s">
        <v>56</v>
      </c>
      <c r="E410" s="17" t="s">
        <v>1351</v>
      </c>
      <c r="F410" s="17" t="s">
        <v>1352</v>
      </c>
      <c r="G410" s="17" t="s">
        <v>252</v>
      </c>
      <c r="H410" s="19">
        <v>43922</v>
      </c>
      <c r="I410" s="19">
        <v>44287</v>
      </c>
      <c r="J410" s="29">
        <v>71500</v>
      </c>
      <c r="K410" s="29">
        <f t="shared" si="23"/>
        <v>2052.0500000000002</v>
      </c>
      <c r="L410" s="29">
        <v>5412.7</v>
      </c>
      <c r="M410" s="29">
        <f t="shared" si="22"/>
        <v>2173.6</v>
      </c>
      <c r="N410" s="29">
        <v>1350.12</v>
      </c>
      <c r="O410" s="29">
        <f t="shared" si="24"/>
        <v>60511.53</v>
      </c>
    </row>
    <row r="411" spans="1:15" ht="15.75" x14ac:dyDescent="0.25">
      <c r="A411" s="16">
        <v>403</v>
      </c>
      <c r="B411" s="20" t="s">
        <v>2106</v>
      </c>
      <c r="C411" s="20" t="s">
        <v>2107</v>
      </c>
      <c r="D411" s="18" t="s">
        <v>56</v>
      </c>
      <c r="E411" s="20" t="s">
        <v>1351</v>
      </c>
      <c r="F411" s="20" t="s">
        <v>1352</v>
      </c>
      <c r="G411" s="17" t="s">
        <v>252</v>
      </c>
      <c r="H411" s="21">
        <v>44743</v>
      </c>
      <c r="I411" s="21">
        <v>45108</v>
      </c>
      <c r="J411" s="29">
        <v>71500</v>
      </c>
      <c r="K411" s="29">
        <f>J411*2.87%</f>
        <v>2052.0500000000002</v>
      </c>
      <c r="L411" s="26">
        <v>5650.72</v>
      </c>
      <c r="M411" s="29">
        <f>J411*0.0304</f>
        <v>2173.6</v>
      </c>
      <c r="N411" s="29">
        <v>0</v>
      </c>
      <c r="O411" s="29">
        <f>J411-K411-L411-M411-N411</f>
        <v>61623.63</v>
      </c>
    </row>
    <row r="412" spans="1:15" ht="15.75" x14ac:dyDescent="0.25">
      <c r="A412" s="16">
        <v>404</v>
      </c>
      <c r="B412" s="20" t="s">
        <v>2108</v>
      </c>
      <c r="C412" s="20" t="s">
        <v>2109</v>
      </c>
      <c r="D412" s="18" t="s">
        <v>55</v>
      </c>
      <c r="E412" s="20" t="s">
        <v>1535</v>
      </c>
      <c r="F412" s="20" t="s">
        <v>1352</v>
      </c>
      <c r="G412" s="17" t="s">
        <v>252</v>
      </c>
      <c r="H412" s="21">
        <v>44743</v>
      </c>
      <c r="I412" s="21">
        <v>45108</v>
      </c>
      <c r="J412" s="29">
        <v>71500</v>
      </c>
      <c r="K412" s="29">
        <f>J412*2.87%</f>
        <v>2052.0500000000002</v>
      </c>
      <c r="L412" s="26">
        <v>5650.72</v>
      </c>
      <c r="M412" s="29">
        <f>J412*0.0304</f>
        <v>2173.6</v>
      </c>
      <c r="N412" s="29">
        <v>0</v>
      </c>
      <c r="O412" s="29">
        <f>J412-K412-L412-M412-N412</f>
        <v>61623.63</v>
      </c>
    </row>
    <row r="413" spans="1:15" ht="15.75" x14ac:dyDescent="0.25">
      <c r="A413" s="16">
        <v>405</v>
      </c>
      <c r="B413" s="17" t="s">
        <v>1987</v>
      </c>
      <c r="C413" s="17" t="s">
        <v>1988</v>
      </c>
      <c r="D413" s="18" t="s">
        <v>56</v>
      </c>
      <c r="E413" s="17" t="s">
        <v>1351</v>
      </c>
      <c r="F413" s="17" t="s">
        <v>1352</v>
      </c>
      <c r="G413" s="17" t="s">
        <v>252</v>
      </c>
      <c r="H413" s="19">
        <v>44207</v>
      </c>
      <c r="I413" s="19">
        <v>44572</v>
      </c>
      <c r="J413" s="29">
        <v>71500</v>
      </c>
      <c r="K413" s="29">
        <f t="shared" si="23"/>
        <v>2052.0500000000002</v>
      </c>
      <c r="L413" s="29">
        <v>5650.72</v>
      </c>
      <c r="M413" s="29">
        <f t="shared" si="22"/>
        <v>2173.6</v>
      </c>
      <c r="N413" s="29">
        <v>0</v>
      </c>
      <c r="O413" s="29">
        <f t="shared" si="24"/>
        <v>61623.63</v>
      </c>
    </row>
    <row r="414" spans="1:15" ht="15.75" x14ac:dyDescent="0.25">
      <c r="A414" s="16">
        <v>406</v>
      </c>
      <c r="B414" s="17" t="s">
        <v>1353</v>
      </c>
      <c r="C414" s="17" t="s">
        <v>1354</v>
      </c>
      <c r="D414" s="18" t="s">
        <v>56</v>
      </c>
      <c r="E414" s="17" t="s">
        <v>1355</v>
      </c>
      <c r="F414" s="17" t="s">
        <v>1352</v>
      </c>
      <c r="G414" s="17" t="s">
        <v>252</v>
      </c>
      <c r="H414" s="19">
        <v>43922</v>
      </c>
      <c r="I414" s="19">
        <v>44287</v>
      </c>
      <c r="J414" s="29">
        <v>63525</v>
      </c>
      <c r="K414" s="29">
        <f t="shared" si="23"/>
        <v>1823.1675</v>
      </c>
      <c r="L414" s="29">
        <v>4149.9799999999996</v>
      </c>
      <c r="M414" s="29">
        <f t="shared" si="22"/>
        <v>1931.16</v>
      </c>
      <c r="N414" s="29">
        <v>0</v>
      </c>
      <c r="O414" s="29">
        <f t="shared" si="24"/>
        <v>55620.69249999999</v>
      </c>
    </row>
    <row r="415" spans="1:15" ht="15.75" x14ac:dyDescent="0.25">
      <c r="A415" s="16">
        <v>407</v>
      </c>
      <c r="B415" s="17" t="s">
        <v>1356</v>
      </c>
      <c r="C415" s="17" t="s">
        <v>1357</v>
      </c>
      <c r="D415" s="18" t="s">
        <v>56</v>
      </c>
      <c r="E415" s="17" t="s">
        <v>1358</v>
      </c>
      <c r="F415" s="17" t="s">
        <v>1359</v>
      </c>
      <c r="G415" s="17" t="s">
        <v>252</v>
      </c>
      <c r="H415" s="19">
        <v>44077</v>
      </c>
      <c r="I415" s="19">
        <v>44442</v>
      </c>
      <c r="J415" s="29">
        <v>45500</v>
      </c>
      <c r="K415" s="29">
        <f t="shared" si="23"/>
        <v>1305.8499999999999</v>
      </c>
      <c r="L415" s="29">
        <v>1218.8900000000001</v>
      </c>
      <c r="M415" s="29">
        <f t="shared" si="22"/>
        <v>1383.2</v>
      </c>
      <c r="N415" s="29">
        <v>0</v>
      </c>
      <c r="O415" s="29">
        <f t="shared" si="24"/>
        <v>41592.060000000005</v>
      </c>
    </row>
    <row r="416" spans="1:15" ht="15.75" x14ac:dyDescent="0.25">
      <c r="A416" s="16">
        <v>408</v>
      </c>
      <c r="B416" s="17" t="s">
        <v>1360</v>
      </c>
      <c r="C416" s="17" t="s">
        <v>1361</v>
      </c>
      <c r="D416" s="18" t="s">
        <v>56</v>
      </c>
      <c r="E416" s="17" t="s">
        <v>1362</v>
      </c>
      <c r="F416" s="17" t="s">
        <v>1359</v>
      </c>
      <c r="G416" s="17" t="s">
        <v>252</v>
      </c>
      <c r="H416" s="19">
        <v>43922</v>
      </c>
      <c r="I416" s="19">
        <v>44287</v>
      </c>
      <c r="J416" s="29">
        <v>63525</v>
      </c>
      <c r="K416" s="29">
        <f t="shared" si="23"/>
        <v>1823.1675</v>
      </c>
      <c r="L416" s="29">
        <v>3673.94</v>
      </c>
      <c r="M416" s="29">
        <f t="shared" si="22"/>
        <v>1931.16</v>
      </c>
      <c r="N416" s="29">
        <v>2380.2399999999998</v>
      </c>
      <c r="O416" s="29">
        <f t="shared" si="24"/>
        <v>53716.492499999993</v>
      </c>
    </row>
    <row r="417" spans="1:15" ht="15.75" x14ac:dyDescent="0.25">
      <c r="A417" s="16">
        <v>409</v>
      </c>
      <c r="B417" s="17" t="s">
        <v>1363</v>
      </c>
      <c r="C417" s="17" t="s">
        <v>1364</v>
      </c>
      <c r="D417" s="18" t="s">
        <v>56</v>
      </c>
      <c r="E417" s="17" t="s">
        <v>1365</v>
      </c>
      <c r="F417" s="17" t="s">
        <v>1359</v>
      </c>
      <c r="G417" s="17" t="s">
        <v>252</v>
      </c>
      <c r="H417" s="19">
        <v>44229</v>
      </c>
      <c r="I417" s="19">
        <v>44594</v>
      </c>
      <c r="J417" s="29">
        <v>45500</v>
      </c>
      <c r="K417" s="29">
        <f t="shared" si="23"/>
        <v>1305.8499999999999</v>
      </c>
      <c r="L417" s="29">
        <v>1218.8900000000001</v>
      </c>
      <c r="M417" s="29">
        <f t="shared" si="22"/>
        <v>1383.2</v>
      </c>
      <c r="N417" s="29">
        <v>0</v>
      </c>
      <c r="O417" s="29">
        <f t="shared" si="24"/>
        <v>41592.060000000005</v>
      </c>
    </row>
    <row r="418" spans="1:15" ht="15.75" x14ac:dyDescent="0.25">
      <c r="A418" s="16">
        <v>410</v>
      </c>
      <c r="B418" s="17" t="s">
        <v>1366</v>
      </c>
      <c r="C418" s="17" t="s">
        <v>1367</v>
      </c>
      <c r="D418" s="18" t="s">
        <v>56</v>
      </c>
      <c r="E418" s="17" t="s">
        <v>1368</v>
      </c>
      <c r="F418" s="17" t="s">
        <v>1359</v>
      </c>
      <c r="G418" s="17" t="s">
        <v>252</v>
      </c>
      <c r="H418" s="19">
        <v>43922</v>
      </c>
      <c r="I418" s="19">
        <v>44287</v>
      </c>
      <c r="J418" s="29">
        <v>45500</v>
      </c>
      <c r="K418" s="29">
        <f t="shared" si="23"/>
        <v>1305.8499999999999</v>
      </c>
      <c r="L418" s="29">
        <v>1218.8900000000001</v>
      </c>
      <c r="M418" s="29">
        <f t="shared" si="22"/>
        <v>1383.2</v>
      </c>
      <c r="N418" s="29">
        <v>0</v>
      </c>
      <c r="O418" s="29">
        <f t="shared" si="24"/>
        <v>41592.060000000005</v>
      </c>
    </row>
    <row r="419" spans="1:15" ht="15.75" x14ac:dyDescent="0.25">
      <c r="A419" s="16">
        <v>411</v>
      </c>
      <c r="B419" s="17" t="s">
        <v>1369</v>
      </c>
      <c r="C419" s="17" t="s">
        <v>1370</v>
      </c>
      <c r="D419" s="18" t="s">
        <v>56</v>
      </c>
      <c r="E419" s="17" t="s">
        <v>1371</v>
      </c>
      <c r="F419" s="17" t="s">
        <v>1359</v>
      </c>
      <c r="G419" s="17" t="s">
        <v>252</v>
      </c>
      <c r="H419" s="19">
        <v>44233</v>
      </c>
      <c r="I419" s="19">
        <v>44598</v>
      </c>
      <c r="J419" s="29">
        <v>40000</v>
      </c>
      <c r="K419" s="29">
        <f t="shared" si="23"/>
        <v>1148</v>
      </c>
      <c r="L419" s="29">
        <v>442.65</v>
      </c>
      <c r="M419" s="29">
        <f t="shared" si="22"/>
        <v>1216</v>
      </c>
      <c r="N419" s="29">
        <v>0</v>
      </c>
      <c r="O419" s="29">
        <f t="shared" si="24"/>
        <v>37193.35</v>
      </c>
    </row>
    <row r="420" spans="1:15" ht="15.75" x14ac:dyDescent="0.25">
      <c r="A420" s="16">
        <v>412</v>
      </c>
      <c r="B420" s="17" t="s">
        <v>532</v>
      </c>
      <c r="C420" s="17" t="s">
        <v>1372</v>
      </c>
      <c r="D420" s="18" t="s">
        <v>56</v>
      </c>
      <c r="E420" s="17" t="s">
        <v>1358</v>
      </c>
      <c r="F420" s="17" t="s">
        <v>1359</v>
      </c>
      <c r="G420" s="17" t="s">
        <v>252</v>
      </c>
      <c r="H420" s="19">
        <v>44077</v>
      </c>
      <c r="I420" s="19">
        <v>44442</v>
      </c>
      <c r="J420" s="29">
        <v>45500</v>
      </c>
      <c r="K420" s="29">
        <f t="shared" si="23"/>
        <v>1305.8499999999999</v>
      </c>
      <c r="L420" s="29">
        <v>1218.8900000000001</v>
      </c>
      <c r="M420" s="29">
        <f t="shared" si="22"/>
        <v>1383.2</v>
      </c>
      <c r="N420" s="29">
        <v>2085</v>
      </c>
      <c r="O420" s="29">
        <f t="shared" si="24"/>
        <v>39507.060000000005</v>
      </c>
    </row>
    <row r="421" spans="1:15" ht="15.75" x14ac:dyDescent="0.25">
      <c r="A421" s="16">
        <v>413</v>
      </c>
      <c r="B421" s="17" t="s">
        <v>1373</v>
      </c>
      <c r="C421" s="17" t="s">
        <v>1374</v>
      </c>
      <c r="D421" s="18" t="s">
        <v>56</v>
      </c>
      <c r="E421" s="17" t="s">
        <v>1365</v>
      </c>
      <c r="F421" s="17" t="s">
        <v>1359</v>
      </c>
      <c r="G421" s="17" t="s">
        <v>252</v>
      </c>
      <c r="H421" s="19">
        <v>44198</v>
      </c>
      <c r="I421" s="19">
        <v>44563</v>
      </c>
      <c r="J421" s="29">
        <v>45500</v>
      </c>
      <c r="K421" s="29">
        <f t="shared" si="23"/>
        <v>1305.8499999999999</v>
      </c>
      <c r="L421" s="29">
        <v>1218.8900000000001</v>
      </c>
      <c r="M421" s="29">
        <f t="shared" si="22"/>
        <v>1383.2</v>
      </c>
      <c r="N421" s="29">
        <v>0</v>
      </c>
      <c r="O421" s="29">
        <f t="shared" si="24"/>
        <v>41592.060000000005</v>
      </c>
    </row>
    <row r="422" spans="1:15" ht="15.75" x14ac:dyDescent="0.25">
      <c r="A422" s="16">
        <v>414</v>
      </c>
      <c r="B422" s="17" t="s">
        <v>1375</v>
      </c>
      <c r="C422" s="17" t="s">
        <v>1376</v>
      </c>
      <c r="D422" s="18" t="s">
        <v>56</v>
      </c>
      <c r="E422" s="17" t="s">
        <v>1365</v>
      </c>
      <c r="F422" s="17" t="s">
        <v>1359</v>
      </c>
      <c r="G422" s="17" t="s">
        <v>252</v>
      </c>
      <c r="H422" s="19">
        <v>43922</v>
      </c>
      <c r="I422" s="19">
        <v>44287</v>
      </c>
      <c r="J422" s="29">
        <v>39000</v>
      </c>
      <c r="K422" s="29">
        <f t="shared" si="23"/>
        <v>1119.3</v>
      </c>
      <c r="L422" s="29">
        <v>301.52</v>
      </c>
      <c r="M422" s="29">
        <f t="shared" si="22"/>
        <v>1185.5999999999999</v>
      </c>
      <c r="N422" s="29">
        <v>0</v>
      </c>
      <c r="O422" s="29">
        <f t="shared" si="24"/>
        <v>36393.58</v>
      </c>
    </row>
    <row r="423" spans="1:15" ht="15.75" x14ac:dyDescent="0.25">
      <c r="A423" s="16">
        <v>415</v>
      </c>
      <c r="B423" s="20" t="s">
        <v>2021</v>
      </c>
      <c r="C423" s="17" t="s">
        <v>2022</v>
      </c>
      <c r="D423" s="18" t="s">
        <v>56</v>
      </c>
      <c r="E423" s="17" t="s">
        <v>1379</v>
      </c>
      <c r="F423" s="17" t="s">
        <v>1359</v>
      </c>
      <c r="G423" s="17" t="s">
        <v>252</v>
      </c>
      <c r="H423" s="19">
        <v>44563</v>
      </c>
      <c r="I423" s="19">
        <v>44928</v>
      </c>
      <c r="J423" s="29">
        <v>16500</v>
      </c>
      <c r="K423" s="29">
        <f t="shared" si="23"/>
        <v>473.55</v>
      </c>
      <c r="L423" s="29"/>
      <c r="M423" s="29">
        <f t="shared" si="22"/>
        <v>501.6</v>
      </c>
      <c r="N423" s="29">
        <v>0</v>
      </c>
      <c r="O423" s="29">
        <f t="shared" si="24"/>
        <v>15524.85</v>
      </c>
    </row>
    <row r="424" spans="1:15" ht="15.75" x14ac:dyDescent="0.25">
      <c r="A424" s="16">
        <v>416</v>
      </c>
      <c r="B424" s="17" t="s">
        <v>1377</v>
      </c>
      <c r="C424" s="17" t="s">
        <v>1378</v>
      </c>
      <c r="D424" s="18" t="s">
        <v>56</v>
      </c>
      <c r="E424" s="17" t="s">
        <v>1379</v>
      </c>
      <c r="F424" s="17" t="s">
        <v>1359</v>
      </c>
      <c r="G424" s="17" t="s">
        <v>252</v>
      </c>
      <c r="H424" s="19">
        <v>43922</v>
      </c>
      <c r="I424" s="19">
        <v>44287</v>
      </c>
      <c r="J424" s="29">
        <v>16500</v>
      </c>
      <c r="K424" s="29">
        <f t="shared" si="23"/>
        <v>473.55</v>
      </c>
      <c r="L424" s="29"/>
      <c r="M424" s="29">
        <f t="shared" si="22"/>
        <v>501.6</v>
      </c>
      <c r="N424" s="29">
        <v>0</v>
      </c>
      <c r="O424" s="29">
        <f t="shared" si="24"/>
        <v>15524.85</v>
      </c>
    </row>
    <row r="425" spans="1:15" ht="15.75" x14ac:dyDescent="0.25">
      <c r="A425" s="16">
        <v>417</v>
      </c>
      <c r="B425" s="17" t="s">
        <v>1380</v>
      </c>
      <c r="C425" s="17" t="s">
        <v>1381</v>
      </c>
      <c r="D425" s="18" t="s">
        <v>56</v>
      </c>
      <c r="E425" s="17" t="s">
        <v>1365</v>
      </c>
      <c r="F425" s="17" t="s">
        <v>1359</v>
      </c>
      <c r="G425" s="17" t="s">
        <v>252</v>
      </c>
      <c r="H425" s="19">
        <v>43922</v>
      </c>
      <c r="I425" s="19">
        <v>44287</v>
      </c>
      <c r="J425" s="29">
        <v>39000</v>
      </c>
      <c r="K425" s="29">
        <f t="shared" si="23"/>
        <v>1119.3</v>
      </c>
      <c r="L425" s="29"/>
      <c r="M425" s="29">
        <f t="shared" si="22"/>
        <v>1185.5999999999999</v>
      </c>
      <c r="N425" s="29">
        <v>2380.2399999999998</v>
      </c>
      <c r="O425" s="29">
        <f t="shared" si="24"/>
        <v>34314.86</v>
      </c>
    </row>
    <row r="426" spans="1:15" ht="15.75" x14ac:dyDescent="0.25">
      <c r="A426" s="16">
        <v>418</v>
      </c>
      <c r="B426" s="17" t="s">
        <v>1382</v>
      </c>
      <c r="C426" s="17" t="s">
        <v>1383</v>
      </c>
      <c r="D426" s="18" t="s">
        <v>56</v>
      </c>
      <c r="E426" s="17" t="s">
        <v>1379</v>
      </c>
      <c r="F426" s="17" t="s">
        <v>1359</v>
      </c>
      <c r="G426" s="17" t="s">
        <v>252</v>
      </c>
      <c r="H426" s="19">
        <v>44105</v>
      </c>
      <c r="I426" s="19">
        <v>44470</v>
      </c>
      <c r="J426" s="29">
        <v>16500</v>
      </c>
      <c r="K426" s="29">
        <f t="shared" si="23"/>
        <v>473.55</v>
      </c>
      <c r="L426" s="29"/>
      <c r="M426" s="29">
        <f t="shared" si="22"/>
        <v>501.6</v>
      </c>
      <c r="N426" s="29">
        <v>0</v>
      </c>
      <c r="O426" s="29">
        <f t="shared" si="24"/>
        <v>15524.85</v>
      </c>
    </row>
    <row r="427" spans="1:15" ht="15.75" x14ac:dyDescent="0.25">
      <c r="A427" s="16">
        <v>419</v>
      </c>
      <c r="B427" s="24" t="s">
        <v>1998</v>
      </c>
      <c r="C427" s="24" t="s">
        <v>1999</v>
      </c>
      <c r="D427" s="18" t="s">
        <v>55</v>
      </c>
      <c r="E427" s="17" t="s">
        <v>1399</v>
      </c>
      <c r="F427" s="17" t="s">
        <v>1387</v>
      </c>
      <c r="G427" s="17" t="s">
        <v>252</v>
      </c>
      <c r="H427" s="19">
        <v>44562</v>
      </c>
      <c r="I427" s="19">
        <v>44927</v>
      </c>
      <c r="J427" s="29">
        <v>25269.4</v>
      </c>
      <c r="K427" s="29">
        <f t="shared" si="23"/>
        <v>725.23178000000007</v>
      </c>
      <c r="L427" s="29"/>
      <c r="M427" s="29">
        <f t="shared" si="22"/>
        <v>768.18976000000009</v>
      </c>
      <c r="N427" s="29">
        <v>0</v>
      </c>
      <c r="O427" s="29">
        <f t="shared" si="24"/>
        <v>23775.978459999998</v>
      </c>
    </row>
    <row r="428" spans="1:15" ht="15.75" x14ac:dyDescent="0.25">
      <c r="A428" s="16">
        <v>420</v>
      </c>
      <c r="B428" s="17" t="s">
        <v>1384</v>
      </c>
      <c r="C428" s="17" t="s">
        <v>1385</v>
      </c>
      <c r="D428" s="18" t="s">
        <v>55</v>
      </c>
      <c r="E428" s="17" t="s">
        <v>1386</v>
      </c>
      <c r="F428" s="17" t="s">
        <v>1387</v>
      </c>
      <c r="G428" s="17" t="s">
        <v>252</v>
      </c>
      <c r="H428" s="19">
        <v>43922</v>
      </c>
      <c r="I428" s="19">
        <v>44287</v>
      </c>
      <c r="J428" s="29">
        <v>63525</v>
      </c>
      <c r="K428" s="29">
        <f t="shared" si="23"/>
        <v>1823.1675</v>
      </c>
      <c r="L428" s="29">
        <v>4149.9799999999996</v>
      </c>
      <c r="M428" s="29">
        <f t="shared" si="22"/>
        <v>1931.16</v>
      </c>
      <c r="N428" s="29">
        <v>4640</v>
      </c>
      <c r="O428" s="29">
        <f t="shared" si="24"/>
        <v>50980.69249999999</v>
      </c>
    </row>
    <row r="429" spans="1:15" ht="15.75" x14ac:dyDescent="0.25">
      <c r="A429" s="16">
        <v>421</v>
      </c>
      <c r="B429" s="17" t="s">
        <v>1388</v>
      </c>
      <c r="C429" s="17" t="s">
        <v>1389</v>
      </c>
      <c r="D429" s="18" t="s">
        <v>55</v>
      </c>
      <c r="E429" s="17" t="s">
        <v>1390</v>
      </c>
      <c r="F429" s="17" t="s">
        <v>1387</v>
      </c>
      <c r="G429" s="17" t="s">
        <v>252</v>
      </c>
      <c r="H429" s="19">
        <v>43891</v>
      </c>
      <c r="I429" s="19">
        <v>44256</v>
      </c>
      <c r="J429" s="29">
        <v>71500</v>
      </c>
      <c r="K429" s="29">
        <f t="shared" si="23"/>
        <v>2052.0500000000002</v>
      </c>
      <c r="L429" s="29">
        <v>5650.72</v>
      </c>
      <c r="M429" s="29">
        <f t="shared" si="22"/>
        <v>2173.6</v>
      </c>
      <c r="N429" s="29">
        <v>0</v>
      </c>
      <c r="O429" s="29">
        <f t="shared" si="24"/>
        <v>61623.63</v>
      </c>
    </row>
    <row r="430" spans="1:15" ht="15.75" x14ac:dyDescent="0.25">
      <c r="A430" s="16">
        <v>422</v>
      </c>
      <c r="B430" s="17" t="s">
        <v>1391</v>
      </c>
      <c r="C430" s="17" t="s">
        <v>1392</v>
      </c>
      <c r="D430" s="18" t="s">
        <v>55</v>
      </c>
      <c r="E430" s="17" t="s">
        <v>1390</v>
      </c>
      <c r="F430" s="17" t="s">
        <v>1387</v>
      </c>
      <c r="G430" s="17" t="s">
        <v>252</v>
      </c>
      <c r="H430" s="19">
        <v>43922</v>
      </c>
      <c r="I430" s="19">
        <v>44287</v>
      </c>
      <c r="J430" s="29">
        <v>71500</v>
      </c>
      <c r="K430" s="29">
        <f t="shared" si="23"/>
        <v>2052.0500000000002</v>
      </c>
      <c r="L430" s="29">
        <v>5650.72</v>
      </c>
      <c r="M430" s="29">
        <f t="shared" ref="M430:M445" si="25">J430*0.0304</f>
        <v>2173.6</v>
      </c>
      <c r="N430" s="29">
        <v>0</v>
      </c>
      <c r="O430" s="29">
        <f t="shared" si="24"/>
        <v>61623.63</v>
      </c>
    </row>
    <row r="431" spans="1:15" ht="15.75" x14ac:dyDescent="0.25">
      <c r="A431" s="16">
        <v>423</v>
      </c>
      <c r="B431" s="17" t="s">
        <v>1393</v>
      </c>
      <c r="C431" s="17" t="s">
        <v>1394</v>
      </c>
      <c r="D431" s="18" t="s">
        <v>56</v>
      </c>
      <c r="E431" s="17" t="s">
        <v>1390</v>
      </c>
      <c r="F431" s="17" t="s">
        <v>1387</v>
      </c>
      <c r="G431" s="17" t="s">
        <v>252</v>
      </c>
      <c r="H431" s="19">
        <v>44075</v>
      </c>
      <c r="I431" s="19">
        <v>44440</v>
      </c>
      <c r="J431" s="29">
        <v>71500</v>
      </c>
      <c r="K431" s="29">
        <f t="shared" si="23"/>
        <v>2052.0500000000002</v>
      </c>
      <c r="L431" s="29">
        <v>5650.72</v>
      </c>
      <c r="M431" s="29">
        <f t="shared" si="25"/>
        <v>2173.6</v>
      </c>
      <c r="N431" s="29">
        <v>0</v>
      </c>
      <c r="O431" s="29">
        <f t="shared" si="24"/>
        <v>61623.63</v>
      </c>
    </row>
    <row r="432" spans="1:15" ht="15.75" x14ac:dyDescent="0.25">
      <c r="A432" s="16">
        <v>424</v>
      </c>
      <c r="B432" s="17" t="s">
        <v>1395</v>
      </c>
      <c r="C432" s="17" t="s">
        <v>1396</v>
      </c>
      <c r="D432" s="18" t="s">
        <v>56</v>
      </c>
      <c r="E432" s="17" t="s">
        <v>1390</v>
      </c>
      <c r="F432" s="17" t="s">
        <v>1387</v>
      </c>
      <c r="G432" s="17" t="s">
        <v>252</v>
      </c>
      <c r="H432" s="19">
        <v>44136</v>
      </c>
      <c r="I432" s="19">
        <v>44501</v>
      </c>
      <c r="J432" s="29">
        <v>71500</v>
      </c>
      <c r="K432" s="29">
        <f t="shared" si="23"/>
        <v>2052.0500000000002</v>
      </c>
      <c r="L432" s="29">
        <v>5650.72</v>
      </c>
      <c r="M432" s="29">
        <f t="shared" si="25"/>
        <v>2173.6</v>
      </c>
      <c r="N432" s="29">
        <v>0</v>
      </c>
      <c r="O432" s="29">
        <f t="shared" si="24"/>
        <v>61623.63</v>
      </c>
    </row>
    <row r="433" spans="1:15" ht="15.75" x14ac:dyDescent="0.25">
      <c r="A433" s="16">
        <v>425</v>
      </c>
      <c r="B433" s="17" t="s">
        <v>1397</v>
      </c>
      <c r="C433" s="17" t="s">
        <v>1398</v>
      </c>
      <c r="D433" s="18" t="s">
        <v>55</v>
      </c>
      <c r="E433" s="17" t="s">
        <v>1399</v>
      </c>
      <c r="F433" s="17" t="s">
        <v>1387</v>
      </c>
      <c r="G433" s="17" t="s">
        <v>252</v>
      </c>
      <c r="H433" s="19">
        <v>43922</v>
      </c>
      <c r="I433" s="19">
        <v>44287</v>
      </c>
      <c r="J433" s="29">
        <v>25269.4</v>
      </c>
      <c r="K433" s="29">
        <f t="shared" si="23"/>
        <v>725.23178000000007</v>
      </c>
      <c r="L433" s="29"/>
      <c r="M433" s="29">
        <f t="shared" si="25"/>
        <v>768.18976000000009</v>
      </c>
      <c r="N433" s="29">
        <v>0</v>
      </c>
      <c r="O433" s="29">
        <f t="shared" si="24"/>
        <v>23775.978459999998</v>
      </c>
    </row>
    <row r="434" spans="1:15" ht="15.75" x14ac:dyDescent="0.25">
      <c r="A434" s="16">
        <v>426</v>
      </c>
      <c r="B434" s="17" t="s">
        <v>1400</v>
      </c>
      <c r="C434" s="17" t="s">
        <v>1401</v>
      </c>
      <c r="D434" s="18" t="s">
        <v>55</v>
      </c>
      <c r="E434" s="17" t="s">
        <v>1399</v>
      </c>
      <c r="F434" s="17" t="s">
        <v>1387</v>
      </c>
      <c r="G434" s="17" t="s">
        <v>252</v>
      </c>
      <c r="H434" s="19">
        <v>43922</v>
      </c>
      <c r="I434" s="19">
        <v>44287</v>
      </c>
      <c r="J434" s="29">
        <v>25269.4</v>
      </c>
      <c r="K434" s="29">
        <f t="shared" si="23"/>
        <v>725.23178000000007</v>
      </c>
      <c r="L434" s="29"/>
      <c r="M434" s="29">
        <f t="shared" si="25"/>
        <v>768.18976000000009</v>
      </c>
      <c r="N434" s="29">
        <v>0</v>
      </c>
      <c r="O434" s="29">
        <f t="shared" si="24"/>
        <v>23775.978459999998</v>
      </c>
    </row>
    <row r="435" spans="1:15" ht="15.75" x14ac:dyDescent="0.25">
      <c r="A435" s="16">
        <v>427</v>
      </c>
      <c r="B435" s="17" t="s">
        <v>492</v>
      </c>
      <c r="C435" s="17" t="s">
        <v>1402</v>
      </c>
      <c r="D435" s="18" t="s">
        <v>55</v>
      </c>
      <c r="E435" s="17" t="s">
        <v>1399</v>
      </c>
      <c r="F435" s="17" t="s">
        <v>1387</v>
      </c>
      <c r="G435" s="17" t="s">
        <v>252</v>
      </c>
      <c r="H435" s="19">
        <v>43922</v>
      </c>
      <c r="I435" s="19">
        <v>44287</v>
      </c>
      <c r="J435" s="29">
        <v>25269.4</v>
      </c>
      <c r="K435" s="29">
        <f t="shared" si="23"/>
        <v>725.23178000000007</v>
      </c>
      <c r="L435" s="29"/>
      <c r="M435" s="29">
        <f t="shared" si="25"/>
        <v>768.18976000000009</v>
      </c>
      <c r="N435" s="29">
        <v>0</v>
      </c>
      <c r="O435" s="29">
        <f t="shared" si="24"/>
        <v>23775.978459999998</v>
      </c>
    </row>
    <row r="436" spans="1:15" ht="15.75" x14ac:dyDescent="0.25">
      <c r="A436" s="16">
        <v>428</v>
      </c>
      <c r="B436" s="17" t="s">
        <v>1403</v>
      </c>
      <c r="C436" s="17" t="s">
        <v>1404</v>
      </c>
      <c r="D436" s="18" t="s">
        <v>55</v>
      </c>
      <c r="E436" s="17" t="s">
        <v>1399</v>
      </c>
      <c r="F436" s="17" t="s">
        <v>1387</v>
      </c>
      <c r="G436" s="17" t="s">
        <v>252</v>
      </c>
      <c r="H436" s="19">
        <v>43891</v>
      </c>
      <c r="I436" s="19">
        <v>44256</v>
      </c>
      <c r="J436" s="29">
        <v>25269.4</v>
      </c>
      <c r="K436" s="29">
        <f t="shared" si="23"/>
        <v>725.23178000000007</v>
      </c>
      <c r="L436" s="29"/>
      <c r="M436" s="29">
        <f t="shared" si="25"/>
        <v>768.18976000000009</v>
      </c>
      <c r="N436" s="29">
        <v>0</v>
      </c>
      <c r="O436" s="29">
        <f t="shared" si="24"/>
        <v>23775.978459999998</v>
      </c>
    </row>
    <row r="437" spans="1:15" ht="15.75" x14ac:dyDescent="0.25">
      <c r="A437" s="16">
        <v>429</v>
      </c>
      <c r="B437" s="17" t="s">
        <v>492</v>
      </c>
      <c r="C437" s="17" t="s">
        <v>1405</v>
      </c>
      <c r="D437" s="18" t="s">
        <v>55</v>
      </c>
      <c r="E437" s="17" t="s">
        <v>1399</v>
      </c>
      <c r="F437" s="17" t="s">
        <v>1387</v>
      </c>
      <c r="G437" s="17" t="s">
        <v>252</v>
      </c>
      <c r="H437" s="19">
        <v>43934</v>
      </c>
      <c r="I437" s="19">
        <v>44299</v>
      </c>
      <c r="J437" s="29">
        <v>25269.4</v>
      </c>
      <c r="K437" s="29">
        <f t="shared" si="23"/>
        <v>725.23178000000007</v>
      </c>
      <c r="L437" s="29"/>
      <c r="M437" s="29">
        <f t="shared" si="25"/>
        <v>768.18976000000009</v>
      </c>
      <c r="N437" s="29">
        <v>0</v>
      </c>
      <c r="O437" s="29">
        <f t="shared" si="24"/>
        <v>23775.978459999998</v>
      </c>
    </row>
    <row r="438" spans="1:15" ht="15.75" x14ac:dyDescent="0.25">
      <c r="A438" s="16">
        <v>430</v>
      </c>
      <c r="B438" s="17" t="s">
        <v>1406</v>
      </c>
      <c r="C438" s="17" t="s">
        <v>1407</v>
      </c>
      <c r="D438" s="18" t="s">
        <v>56</v>
      </c>
      <c r="E438" s="17" t="s">
        <v>1408</v>
      </c>
      <c r="F438" s="17" t="s">
        <v>1409</v>
      </c>
      <c r="G438" s="17" t="s">
        <v>252</v>
      </c>
      <c r="H438" s="19">
        <v>43922</v>
      </c>
      <c r="I438" s="19">
        <v>44287</v>
      </c>
      <c r="J438" s="29">
        <v>71500</v>
      </c>
      <c r="K438" s="29">
        <f t="shared" si="23"/>
        <v>2052.0500000000002</v>
      </c>
      <c r="L438" s="29">
        <v>5650.72</v>
      </c>
      <c r="M438" s="29">
        <f t="shared" si="25"/>
        <v>2173.6</v>
      </c>
      <c r="N438" s="29">
        <v>0</v>
      </c>
      <c r="O438" s="29">
        <f t="shared" si="24"/>
        <v>61623.63</v>
      </c>
    </row>
    <row r="439" spans="1:15" ht="15.75" x14ac:dyDescent="0.25">
      <c r="A439" s="16">
        <v>431</v>
      </c>
      <c r="B439" s="17" t="s">
        <v>1410</v>
      </c>
      <c r="C439" s="17" t="s">
        <v>1411</v>
      </c>
      <c r="D439" s="18" t="s">
        <v>56</v>
      </c>
      <c r="E439" s="17" t="s">
        <v>1412</v>
      </c>
      <c r="F439" s="17" t="s">
        <v>1409</v>
      </c>
      <c r="G439" s="17" t="s">
        <v>252</v>
      </c>
      <c r="H439" s="19">
        <v>43922</v>
      </c>
      <c r="I439" s="19">
        <v>44287</v>
      </c>
      <c r="J439" s="29">
        <v>71500</v>
      </c>
      <c r="K439" s="29">
        <f t="shared" si="23"/>
        <v>2052.0500000000002</v>
      </c>
      <c r="L439" s="29">
        <v>5650.72</v>
      </c>
      <c r="M439" s="29">
        <f t="shared" si="25"/>
        <v>2173.6</v>
      </c>
      <c r="N439" s="29">
        <v>0</v>
      </c>
      <c r="O439" s="29">
        <f t="shared" si="24"/>
        <v>61623.63</v>
      </c>
    </row>
    <row r="440" spans="1:15" ht="15.75" x14ac:dyDescent="0.25">
      <c r="A440" s="16">
        <v>432</v>
      </c>
      <c r="B440" s="17" t="s">
        <v>2048</v>
      </c>
      <c r="C440" s="17" t="s">
        <v>2049</v>
      </c>
      <c r="D440" s="18" t="s">
        <v>56</v>
      </c>
      <c r="E440" s="20" t="s">
        <v>1408</v>
      </c>
      <c r="F440" s="17" t="s">
        <v>1409</v>
      </c>
      <c r="G440" s="17" t="s">
        <v>252</v>
      </c>
      <c r="H440" s="19">
        <v>44565</v>
      </c>
      <c r="I440" s="19">
        <v>44930</v>
      </c>
      <c r="J440" s="29">
        <v>71500</v>
      </c>
      <c r="K440" s="29">
        <f t="shared" si="23"/>
        <v>2052.0500000000002</v>
      </c>
      <c r="L440" s="29">
        <v>5650.72</v>
      </c>
      <c r="M440" s="29">
        <f t="shared" si="25"/>
        <v>2173.6</v>
      </c>
      <c r="N440" s="29">
        <v>0</v>
      </c>
      <c r="O440" s="29">
        <f t="shared" si="24"/>
        <v>61623.63</v>
      </c>
    </row>
    <row r="441" spans="1:15" ht="15.75" x14ac:dyDescent="0.25">
      <c r="A441" s="16">
        <v>433</v>
      </c>
      <c r="B441" s="17" t="s">
        <v>2050</v>
      </c>
      <c r="C441" s="17" t="s">
        <v>2051</v>
      </c>
      <c r="D441" s="18" t="s">
        <v>56</v>
      </c>
      <c r="E441" s="20" t="s">
        <v>1408</v>
      </c>
      <c r="F441" s="17" t="s">
        <v>1409</v>
      </c>
      <c r="G441" s="17" t="s">
        <v>252</v>
      </c>
      <c r="H441" s="19">
        <v>44565</v>
      </c>
      <c r="I441" s="19">
        <v>44930</v>
      </c>
      <c r="J441" s="29">
        <v>71500</v>
      </c>
      <c r="K441" s="29">
        <f t="shared" si="23"/>
        <v>2052.0500000000002</v>
      </c>
      <c r="L441" s="29">
        <v>5650.72</v>
      </c>
      <c r="M441" s="29">
        <f t="shared" si="25"/>
        <v>2173.6</v>
      </c>
      <c r="N441" s="29">
        <v>0</v>
      </c>
      <c r="O441" s="29">
        <f t="shared" si="24"/>
        <v>61623.63</v>
      </c>
    </row>
    <row r="442" spans="1:15" ht="15.75" x14ac:dyDescent="0.25">
      <c r="A442" s="16">
        <v>434</v>
      </c>
      <c r="B442" s="17" t="s">
        <v>2052</v>
      </c>
      <c r="C442" s="17" t="s">
        <v>2053</v>
      </c>
      <c r="D442" s="18" t="s">
        <v>56</v>
      </c>
      <c r="E442" s="20" t="s">
        <v>1408</v>
      </c>
      <c r="F442" s="17" t="s">
        <v>1409</v>
      </c>
      <c r="G442" s="17" t="s">
        <v>252</v>
      </c>
      <c r="H442" s="19">
        <v>44565</v>
      </c>
      <c r="I442" s="19">
        <v>44930</v>
      </c>
      <c r="J442" s="29">
        <v>71500</v>
      </c>
      <c r="K442" s="29">
        <f t="shared" si="23"/>
        <v>2052.0500000000002</v>
      </c>
      <c r="L442" s="29">
        <v>5650.72</v>
      </c>
      <c r="M442" s="29">
        <f t="shared" si="25"/>
        <v>2173.6</v>
      </c>
      <c r="N442" s="29">
        <v>0</v>
      </c>
      <c r="O442" s="29">
        <f t="shared" si="24"/>
        <v>61623.63</v>
      </c>
    </row>
    <row r="443" spans="1:15" ht="15.75" x14ac:dyDescent="0.25">
      <c r="A443" s="16">
        <v>435</v>
      </c>
      <c r="B443" s="17" t="s">
        <v>704</v>
      </c>
      <c r="C443" s="17" t="s">
        <v>1413</v>
      </c>
      <c r="D443" s="18" t="s">
        <v>56</v>
      </c>
      <c r="E443" s="17" t="s">
        <v>1408</v>
      </c>
      <c r="F443" s="17" t="s">
        <v>1409</v>
      </c>
      <c r="G443" s="17" t="s">
        <v>252</v>
      </c>
      <c r="H443" s="19">
        <v>44119</v>
      </c>
      <c r="I443" s="19">
        <v>44484</v>
      </c>
      <c r="J443" s="29">
        <v>71500</v>
      </c>
      <c r="K443" s="29">
        <f t="shared" si="23"/>
        <v>2052.0500000000002</v>
      </c>
      <c r="L443" s="29">
        <v>5174.67</v>
      </c>
      <c r="M443" s="29">
        <f t="shared" si="25"/>
        <v>2173.6</v>
      </c>
      <c r="N443" s="29">
        <v>2380.2399999999998</v>
      </c>
      <c r="O443" s="29">
        <f t="shared" si="24"/>
        <v>59719.44</v>
      </c>
    </row>
    <row r="444" spans="1:15" ht="15.75" x14ac:dyDescent="0.25">
      <c r="A444" s="16">
        <v>436</v>
      </c>
      <c r="B444" s="17" t="s">
        <v>1414</v>
      </c>
      <c r="C444" s="17" t="s">
        <v>1415</v>
      </c>
      <c r="D444" s="18" t="s">
        <v>56</v>
      </c>
      <c r="E444" s="17" t="s">
        <v>1416</v>
      </c>
      <c r="F444" s="17" t="s">
        <v>1409</v>
      </c>
      <c r="G444" s="17" t="s">
        <v>252</v>
      </c>
      <c r="H444" s="19">
        <v>44173</v>
      </c>
      <c r="I444" s="19">
        <v>44538</v>
      </c>
      <c r="J444" s="29">
        <v>69662.63</v>
      </c>
      <c r="K444" s="29">
        <f t="shared" si="23"/>
        <v>1999.317481</v>
      </c>
      <c r="L444" s="29">
        <v>5304.96</v>
      </c>
      <c r="M444" s="29">
        <f t="shared" si="25"/>
        <v>2117.7439520000003</v>
      </c>
      <c r="N444" s="29">
        <v>0</v>
      </c>
      <c r="O444" s="29">
        <f t="shared" si="24"/>
        <v>60240.608567000003</v>
      </c>
    </row>
    <row r="445" spans="1:15" ht="15.75" x14ac:dyDescent="0.25">
      <c r="A445" s="16">
        <v>437</v>
      </c>
      <c r="B445" s="17" t="s">
        <v>2002</v>
      </c>
      <c r="C445" s="17" t="s">
        <v>2003</v>
      </c>
      <c r="D445" s="18" t="s">
        <v>56</v>
      </c>
      <c r="E445" s="17" t="s">
        <v>1408</v>
      </c>
      <c r="F445" s="17" t="s">
        <v>1409</v>
      </c>
      <c r="G445" s="17" t="s">
        <v>252</v>
      </c>
      <c r="H445" s="19">
        <v>44208</v>
      </c>
      <c r="I445" s="19">
        <v>44573</v>
      </c>
      <c r="J445" s="29">
        <v>69663.63</v>
      </c>
      <c r="K445" s="29">
        <f t="shared" si="23"/>
        <v>1999.3461810000001</v>
      </c>
      <c r="L445" s="29">
        <v>5305.96</v>
      </c>
      <c r="M445" s="29">
        <f t="shared" si="25"/>
        <v>2117.7743520000004</v>
      </c>
      <c r="N445" s="29">
        <v>0</v>
      </c>
      <c r="O445" s="29">
        <f t="shared" si="24"/>
        <v>60240.549467000004</v>
      </c>
    </row>
    <row r="446" spans="1:15" ht="15.75" x14ac:dyDescent="0.25">
      <c r="A446" s="16">
        <v>438</v>
      </c>
      <c r="B446" s="17" t="s">
        <v>2000</v>
      </c>
      <c r="C446" s="17" t="s">
        <v>2001</v>
      </c>
      <c r="D446" s="18" t="s">
        <v>56</v>
      </c>
      <c r="E446" s="17" t="s">
        <v>1408</v>
      </c>
      <c r="F446" s="17" t="s">
        <v>1409</v>
      </c>
      <c r="G446" s="17" t="s">
        <v>252</v>
      </c>
      <c r="H446" s="19">
        <v>44562</v>
      </c>
      <c r="I446" s="19">
        <v>44927</v>
      </c>
      <c r="J446" s="29">
        <v>69662.63</v>
      </c>
      <c r="K446" s="29">
        <f t="shared" si="23"/>
        <v>1999.317481</v>
      </c>
      <c r="L446" s="29">
        <v>5305.96</v>
      </c>
      <c r="M446" s="29">
        <v>2117.7743519999999</v>
      </c>
      <c r="N446" s="29">
        <v>0</v>
      </c>
      <c r="O446" s="29">
        <f t="shared" si="24"/>
        <v>60239.578167</v>
      </c>
    </row>
    <row r="447" spans="1:15" ht="15.75" x14ac:dyDescent="0.25">
      <c r="A447" s="16">
        <v>439</v>
      </c>
      <c r="B447" s="17" t="s">
        <v>1417</v>
      </c>
      <c r="C447" s="17" t="s">
        <v>1418</v>
      </c>
      <c r="D447" s="18" t="s">
        <v>56</v>
      </c>
      <c r="E447" s="17" t="s">
        <v>1408</v>
      </c>
      <c r="F447" s="17" t="s">
        <v>1409</v>
      </c>
      <c r="G447" s="17" t="s">
        <v>252</v>
      </c>
      <c r="H447" s="19">
        <v>43922</v>
      </c>
      <c r="I447" s="19">
        <v>44287</v>
      </c>
      <c r="J447" s="29">
        <v>71500</v>
      </c>
      <c r="K447" s="29">
        <f t="shared" si="23"/>
        <v>2052.0500000000002</v>
      </c>
      <c r="L447" s="26">
        <v>4840.6499999999996</v>
      </c>
      <c r="M447" s="29">
        <f t="shared" ref="M447:M509" si="26">J447*0.0304</f>
        <v>2173.6</v>
      </c>
      <c r="N447" s="26">
        <v>4050.36</v>
      </c>
      <c r="O447" s="29">
        <f t="shared" si="24"/>
        <v>58383.34</v>
      </c>
    </row>
    <row r="448" spans="1:15" ht="15.75" x14ac:dyDescent="0.25">
      <c r="A448" s="16">
        <v>440</v>
      </c>
      <c r="B448" s="17" t="s">
        <v>1419</v>
      </c>
      <c r="C448" s="17" t="s">
        <v>1420</v>
      </c>
      <c r="D448" s="18" t="s">
        <v>55</v>
      </c>
      <c r="E448" s="17" t="s">
        <v>1421</v>
      </c>
      <c r="F448" s="17" t="s">
        <v>1409</v>
      </c>
      <c r="G448" s="17" t="s">
        <v>252</v>
      </c>
      <c r="H448" s="19">
        <v>44013</v>
      </c>
      <c r="I448" s="19">
        <v>44378</v>
      </c>
      <c r="J448" s="29">
        <v>65018.43</v>
      </c>
      <c r="K448" s="29">
        <f t="shared" si="23"/>
        <v>1866.028941</v>
      </c>
      <c r="L448" s="29">
        <v>4431.0200000000004</v>
      </c>
      <c r="M448" s="29">
        <f t="shared" si="26"/>
        <v>1976.5602719999999</v>
      </c>
      <c r="N448" s="29">
        <v>0</v>
      </c>
      <c r="O448" s="29">
        <f t="shared" si="24"/>
        <v>56744.820787000004</v>
      </c>
    </row>
    <row r="449" spans="1:15" ht="15.75" x14ac:dyDescent="0.25">
      <c r="A449" s="16">
        <v>441</v>
      </c>
      <c r="B449" s="17" t="s">
        <v>778</v>
      </c>
      <c r="C449" s="17" t="s">
        <v>1422</v>
      </c>
      <c r="D449" s="18" t="s">
        <v>56</v>
      </c>
      <c r="E449" s="17" t="s">
        <v>1408</v>
      </c>
      <c r="F449" s="17" t="s">
        <v>1409</v>
      </c>
      <c r="G449" s="17" t="s">
        <v>252</v>
      </c>
      <c r="H449" s="19">
        <v>44340</v>
      </c>
      <c r="I449" s="19">
        <v>44705</v>
      </c>
      <c r="J449" s="29">
        <v>69662.63</v>
      </c>
      <c r="K449" s="29">
        <f t="shared" si="23"/>
        <v>1999.317481</v>
      </c>
      <c r="L449" s="29">
        <v>5304.96</v>
      </c>
      <c r="M449" s="29">
        <f t="shared" si="26"/>
        <v>2117.7439520000003</v>
      </c>
      <c r="N449" s="29">
        <v>0</v>
      </c>
      <c r="O449" s="29">
        <f t="shared" si="24"/>
        <v>60240.608567000003</v>
      </c>
    </row>
    <row r="450" spans="1:15" ht="15.75" x14ac:dyDescent="0.25">
      <c r="A450" s="16">
        <v>442</v>
      </c>
      <c r="B450" s="17" t="s">
        <v>1423</v>
      </c>
      <c r="C450" s="17" t="s">
        <v>1424</v>
      </c>
      <c r="D450" s="18" t="s">
        <v>56</v>
      </c>
      <c r="E450" s="17" t="s">
        <v>1425</v>
      </c>
      <c r="F450" s="17" t="s">
        <v>1409</v>
      </c>
      <c r="G450" s="17" t="s">
        <v>252</v>
      </c>
      <c r="H450" s="19">
        <v>43922</v>
      </c>
      <c r="I450" s="19">
        <v>44287</v>
      </c>
      <c r="J450" s="29">
        <v>57750</v>
      </c>
      <c r="K450" s="29">
        <f t="shared" si="23"/>
        <v>1657.425</v>
      </c>
      <c r="L450" s="29">
        <v>3063.24</v>
      </c>
      <c r="M450" s="29">
        <f t="shared" si="26"/>
        <v>1755.6</v>
      </c>
      <c r="N450" s="29">
        <v>0</v>
      </c>
      <c r="O450" s="29">
        <f t="shared" si="24"/>
        <v>51273.735000000001</v>
      </c>
    </row>
    <row r="451" spans="1:15" ht="15.75" x14ac:dyDescent="0.25">
      <c r="A451" s="16">
        <v>443</v>
      </c>
      <c r="B451" s="17" t="s">
        <v>1426</v>
      </c>
      <c r="C451" s="17" t="s">
        <v>279</v>
      </c>
      <c r="D451" s="18" t="s">
        <v>55</v>
      </c>
      <c r="E451" s="17" t="s">
        <v>1427</v>
      </c>
      <c r="F451" s="17" t="s">
        <v>1409</v>
      </c>
      <c r="G451" s="17" t="s">
        <v>252</v>
      </c>
      <c r="H451" s="19">
        <v>43922</v>
      </c>
      <c r="I451" s="19">
        <v>44287</v>
      </c>
      <c r="J451" s="29">
        <v>55000</v>
      </c>
      <c r="K451" s="29">
        <f t="shared" si="23"/>
        <v>1578.5</v>
      </c>
      <c r="L451" s="29">
        <v>2559.6799999999998</v>
      </c>
      <c r="M451" s="29">
        <f t="shared" si="26"/>
        <v>1672</v>
      </c>
      <c r="N451" s="29">
        <v>0</v>
      </c>
      <c r="O451" s="29">
        <f t="shared" si="24"/>
        <v>49189.82</v>
      </c>
    </row>
    <row r="452" spans="1:15" ht="15.75" x14ac:dyDescent="0.25">
      <c r="A452" s="16">
        <v>444</v>
      </c>
      <c r="B452" s="17" t="s">
        <v>1994</v>
      </c>
      <c r="C452" s="17" t="s">
        <v>1995</v>
      </c>
      <c r="D452" s="18" t="s">
        <v>56</v>
      </c>
      <c r="E452" s="17" t="s">
        <v>1408</v>
      </c>
      <c r="F452" s="17" t="s">
        <v>1409</v>
      </c>
      <c r="G452" s="17" t="s">
        <v>252</v>
      </c>
      <c r="H452" s="19">
        <v>44516</v>
      </c>
      <c r="I452" s="19">
        <v>44881</v>
      </c>
      <c r="J452" s="29">
        <v>69662.63</v>
      </c>
      <c r="K452" s="29">
        <f t="shared" si="23"/>
        <v>1999.317481</v>
      </c>
      <c r="L452" s="29">
        <v>5304.96</v>
      </c>
      <c r="M452" s="29">
        <f t="shared" si="26"/>
        <v>2117.7439520000003</v>
      </c>
      <c r="N452" s="29">
        <v>0</v>
      </c>
      <c r="O452" s="29">
        <f t="shared" si="24"/>
        <v>60240.608567000003</v>
      </c>
    </row>
    <row r="453" spans="1:15" ht="15.75" x14ac:dyDescent="0.25">
      <c r="A453" s="16">
        <v>445</v>
      </c>
      <c r="B453" s="17" t="s">
        <v>1428</v>
      </c>
      <c r="C453" s="17" t="s">
        <v>1429</v>
      </c>
      <c r="D453" s="18" t="s">
        <v>56</v>
      </c>
      <c r="E453" s="17" t="s">
        <v>1408</v>
      </c>
      <c r="F453" s="17" t="s">
        <v>1409</v>
      </c>
      <c r="G453" s="17" t="s">
        <v>252</v>
      </c>
      <c r="H453" s="19">
        <v>44173</v>
      </c>
      <c r="I453" s="19">
        <v>44538</v>
      </c>
      <c r="J453" s="29">
        <v>71500</v>
      </c>
      <c r="K453" s="29">
        <f t="shared" si="23"/>
        <v>2052.0500000000002</v>
      </c>
      <c r="L453" s="29">
        <v>5412.7</v>
      </c>
      <c r="M453" s="29">
        <f t="shared" si="26"/>
        <v>2173.6</v>
      </c>
      <c r="N453" s="29">
        <v>1350.12</v>
      </c>
      <c r="O453" s="29">
        <f t="shared" si="24"/>
        <v>60511.53</v>
      </c>
    </row>
    <row r="454" spans="1:15" ht="15.75" x14ac:dyDescent="0.25">
      <c r="A454" s="16">
        <v>446</v>
      </c>
      <c r="B454" s="17" t="s">
        <v>575</v>
      </c>
      <c r="C454" s="17" t="s">
        <v>1430</v>
      </c>
      <c r="D454" s="18" t="s">
        <v>56</v>
      </c>
      <c r="E454" s="17" t="s">
        <v>1408</v>
      </c>
      <c r="F454" s="17" t="s">
        <v>1409</v>
      </c>
      <c r="G454" s="17" t="s">
        <v>252</v>
      </c>
      <c r="H454" s="19">
        <v>43983</v>
      </c>
      <c r="I454" s="19">
        <v>44348</v>
      </c>
      <c r="J454" s="29">
        <v>71500</v>
      </c>
      <c r="K454" s="29">
        <f t="shared" si="23"/>
        <v>2052.0500000000002</v>
      </c>
      <c r="L454" s="29">
        <v>5650.72</v>
      </c>
      <c r="M454" s="29">
        <f t="shared" si="26"/>
        <v>2173.6</v>
      </c>
      <c r="N454" s="29">
        <v>0</v>
      </c>
      <c r="O454" s="29">
        <f t="shared" si="24"/>
        <v>61623.63</v>
      </c>
    </row>
    <row r="455" spans="1:15" ht="15.75" x14ac:dyDescent="0.25">
      <c r="A455" s="16">
        <v>447</v>
      </c>
      <c r="B455" s="17" t="s">
        <v>1431</v>
      </c>
      <c r="C455" s="17" t="s">
        <v>1432</v>
      </c>
      <c r="D455" s="18" t="s">
        <v>56</v>
      </c>
      <c r="E455" s="17" t="s">
        <v>1408</v>
      </c>
      <c r="F455" s="17" t="s">
        <v>1409</v>
      </c>
      <c r="G455" s="17" t="s">
        <v>252</v>
      </c>
      <c r="H455" s="19">
        <v>43922</v>
      </c>
      <c r="I455" s="19">
        <v>44287</v>
      </c>
      <c r="J455" s="29">
        <v>71500</v>
      </c>
      <c r="K455" s="29">
        <f t="shared" si="23"/>
        <v>2052.0500000000002</v>
      </c>
      <c r="L455" s="29">
        <v>5174.67</v>
      </c>
      <c r="M455" s="29">
        <f t="shared" si="26"/>
        <v>2173.6</v>
      </c>
      <c r="N455" s="29">
        <v>2380.2399999999998</v>
      </c>
      <c r="O455" s="29">
        <f t="shared" si="24"/>
        <v>59719.44</v>
      </c>
    </row>
    <row r="456" spans="1:15" ht="15.75" x14ac:dyDescent="0.25">
      <c r="A456" s="16">
        <v>448</v>
      </c>
      <c r="B456" s="17" t="s">
        <v>1433</v>
      </c>
      <c r="C456" s="17" t="s">
        <v>1434</v>
      </c>
      <c r="D456" s="18" t="s">
        <v>56</v>
      </c>
      <c r="E456" s="17" t="s">
        <v>1421</v>
      </c>
      <c r="F456" s="17" t="s">
        <v>1409</v>
      </c>
      <c r="G456" s="17" t="s">
        <v>252</v>
      </c>
      <c r="H456" s="19">
        <v>44317</v>
      </c>
      <c r="I456" s="19">
        <v>44682</v>
      </c>
      <c r="J456" s="29">
        <v>65018.43</v>
      </c>
      <c r="K456" s="29">
        <f t="shared" si="23"/>
        <v>1866.028941</v>
      </c>
      <c r="L456" s="29">
        <v>4431.0200000000004</v>
      </c>
      <c r="M456" s="29">
        <f t="shared" si="26"/>
        <v>1976.5602719999999</v>
      </c>
      <c r="N456" s="29">
        <v>0</v>
      </c>
      <c r="O456" s="29">
        <f t="shared" si="24"/>
        <v>56744.820787000004</v>
      </c>
    </row>
    <row r="457" spans="1:15" ht="15.75" x14ac:dyDescent="0.25">
      <c r="A457" s="16">
        <v>449</v>
      </c>
      <c r="B457" s="17" t="s">
        <v>1435</v>
      </c>
      <c r="C457" s="17" t="s">
        <v>1436</v>
      </c>
      <c r="D457" s="18" t="s">
        <v>56</v>
      </c>
      <c r="E457" s="17" t="s">
        <v>1408</v>
      </c>
      <c r="F457" s="17" t="s">
        <v>1409</v>
      </c>
      <c r="G457" s="17" t="s">
        <v>252</v>
      </c>
      <c r="H457" s="19">
        <v>43922</v>
      </c>
      <c r="I457" s="19">
        <v>44287</v>
      </c>
      <c r="J457" s="29">
        <v>71500</v>
      </c>
      <c r="K457" s="29">
        <f t="shared" si="23"/>
        <v>2052.0500000000002</v>
      </c>
      <c r="L457" s="29">
        <v>5650.72</v>
      </c>
      <c r="M457" s="29">
        <f t="shared" si="26"/>
        <v>2173.6</v>
      </c>
      <c r="N457" s="29">
        <v>0</v>
      </c>
      <c r="O457" s="29">
        <f t="shared" si="24"/>
        <v>61623.63</v>
      </c>
    </row>
    <row r="458" spans="1:15" ht="15.75" x14ac:dyDescent="0.25">
      <c r="A458" s="16">
        <v>450</v>
      </c>
      <c r="B458" s="17" t="s">
        <v>1437</v>
      </c>
      <c r="C458" s="17" t="s">
        <v>1438</v>
      </c>
      <c r="D458" s="18" t="s">
        <v>56</v>
      </c>
      <c r="E458" s="17" t="s">
        <v>1439</v>
      </c>
      <c r="F458" s="17" t="s">
        <v>1409</v>
      </c>
      <c r="G458" s="17" t="s">
        <v>252</v>
      </c>
      <c r="H458" s="19">
        <v>44166</v>
      </c>
      <c r="I458" s="19">
        <v>44531</v>
      </c>
      <c r="J458" s="29">
        <v>71500</v>
      </c>
      <c r="K458" s="29">
        <f t="shared" si="23"/>
        <v>2052.0500000000002</v>
      </c>
      <c r="L458" s="29">
        <v>5650.72</v>
      </c>
      <c r="M458" s="29">
        <f t="shared" si="26"/>
        <v>2173.6</v>
      </c>
      <c r="N458" s="29">
        <v>0</v>
      </c>
      <c r="O458" s="29">
        <f t="shared" si="24"/>
        <v>61623.63</v>
      </c>
    </row>
    <row r="459" spans="1:15" ht="15.75" x14ac:dyDescent="0.25">
      <c r="A459" s="16">
        <v>451</v>
      </c>
      <c r="B459" s="17" t="s">
        <v>1440</v>
      </c>
      <c r="C459" s="17" t="s">
        <v>1441</v>
      </c>
      <c r="D459" s="18" t="s">
        <v>55</v>
      </c>
      <c r="E459" s="17" t="s">
        <v>1421</v>
      </c>
      <c r="F459" s="17" t="s">
        <v>1409</v>
      </c>
      <c r="G459" s="17" t="s">
        <v>252</v>
      </c>
      <c r="H459" s="19">
        <v>44109</v>
      </c>
      <c r="I459" s="19">
        <v>44474</v>
      </c>
      <c r="J459" s="29">
        <v>65018.43</v>
      </c>
      <c r="K459" s="29">
        <f t="shared" si="23"/>
        <v>1866.028941</v>
      </c>
      <c r="L459" s="29">
        <v>4431.0200000000004</v>
      </c>
      <c r="M459" s="29">
        <f t="shared" si="26"/>
        <v>1976.5602719999999</v>
      </c>
      <c r="N459" s="29">
        <v>0</v>
      </c>
      <c r="O459" s="29">
        <f t="shared" si="24"/>
        <v>56744.820787000004</v>
      </c>
    </row>
    <row r="460" spans="1:15" ht="15.75" x14ac:dyDescent="0.25">
      <c r="A460" s="16">
        <v>452</v>
      </c>
      <c r="B460" s="17" t="s">
        <v>1442</v>
      </c>
      <c r="C460" s="17" t="s">
        <v>1443</v>
      </c>
      <c r="D460" s="18" t="s">
        <v>56</v>
      </c>
      <c r="E460" s="17" t="s">
        <v>1444</v>
      </c>
      <c r="F460" s="17" t="s">
        <v>1409</v>
      </c>
      <c r="G460" s="17" t="s">
        <v>252</v>
      </c>
      <c r="H460" s="19">
        <v>43922</v>
      </c>
      <c r="I460" s="19">
        <v>44287</v>
      </c>
      <c r="J460" s="29">
        <v>63525</v>
      </c>
      <c r="K460" s="29">
        <f t="shared" si="23"/>
        <v>1823.1675</v>
      </c>
      <c r="L460" s="29">
        <v>3911.96</v>
      </c>
      <c r="M460" s="29">
        <f t="shared" si="26"/>
        <v>1931.16</v>
      </c>
      <c r="N460" s="29">
        <v>1350.12</v>
      </c>
      <c r="O460" s="29">
        <f t="shared" si="24"/>
        <v>54508.592499999992</v>
      </c>
    </row>
    <row r="461" spans="1:15" ht="15.75" x14ac:dyDescent="0.25">
      <c r="A461" s="16">
        <v>453</v>
      </c>
      <c r="B461" s="17" t="s">
        <v>1445</v>
      </c>
      <c r="C461" s="17" t="s">
        <v>1446</v>
      </c>
      <c r="D461" s="18" t="s">
        <v>56</v>
      </c>
      <c r="E461" s="17" t="s">
        <v>1447</v>
      </c>
      <c r="F461" s="17" t="s">
        <v>1409</v>
      </c>
      <c r="G461" s="17" t="s">
        <v>252</v>
      </c>
      <c r="H461" s="19">
        <v>44173</v>
      </c>
      <c r="I461" s="19">
        <v>44538</v>
      </c>
      <c r="J461" s="29">
        <v>69662.63</v>
      </c>
      <c r="K461" s="29">
        <f t="shared" si="23"/>
        <v>1999.317481</v>
      </c>
      <c r="L461" s="29">
        <v>5304.96</v>
      </c>
      <c r="M461" s="29">
        <f t="shared" si="26"/>
        <v>2117.7439520000003</v>
      </c>
      <c r="N461" s="29">
        <v>0</v>
      </c>
      <c r="O461" s="29">
        <f t="shared" si="24"/>
        <v>60240.608567000003</v>
      </c>
    </row>
    <row r="462" spans="1:15" ht="15.75" x14ac:dyDescent="0.25">
      <c r="A462" s="16">
        <v>454</v>
      </c>
      <c r="B462" s="17" t="s">
        <v>1448</v>
      </c>
      <c r="C462" s="17" t="s">
        <v>1449</v>
      </c>
      <c r="D462" s="18" t="s">
        <v>55</v>
      </c>
      <c r="E462" s="17" t="s">
        <v>1450</v>
      </c>
      <c r="F462" s="17" t="s">
        <v>1409</v>
      </c>
      <c r="G462" s="17" t="s">
        <v>252</v>
      </c>
      <c r="H462" s="19">
        <v>44105</v>
      </c>
      <c r="I462" s="19">
        <v>44470</v>
      </c>
      <c r="J462" s="29">
        <v>74100</v>
      </c>
      <c r="K462" s="29">
        <f t="shared" si="23"/>
        <v>2126.67</v>
      </c>
      <c r="L462" s="29">
        <v>6139.99</v>
      </c>
      <c r="M462" s="29">
        <f t="shared" si="26"/>
        <v>2252.64</v>
      </c>
      <c r="N462" s="29">
        <v>0</v>
      </c>
      <c r="O462" s="29">
        <f t="shared" si="24"/>
        <v>63580.7</v>
      </c>
    </row>
    <row r="463" spans="1:15" ht="15.75" x14ac:dyDescent="0.25">
      <c r="A463" s="16">
        <v>455</v>
      </c>
      <c r="B463" s="17" t="s">
        <v>622</v>
      </c>
      <c r="C463" s="17" t="s">
        <v>1451</v>
      </c>
      <c r="D463" s="18" t="s">
        <v>56</v>
      </c>
      <c r="E463" s="17" t="s">
        <v>1452</v>
      </c>
      <c r="F463" s="17" t="s">
        <v>1409</v>
      </c>
      <c r="G463" s="17" t="s">
        <v>252</v>
      </c>
      <c r="H463" s="19">
        <v>43922</v>
      </c>
      <c r="I463" s="19">
        <v>44287</v>
      </c>
      <c r="J463" s="29">
        <v>80000</v>
      </c>
      <c r="K463" s="29">
        <f t="shared" si="23"/>
        <v>2296</v>
      </c>
      <c r="L463" s="29">
        <v>7400.94</v>
      </c>
      <c r="M463" s="29">
        <f t="shared" si="26"/>
        <v>2432</v>
      </c>
      <c r="N463" s="29">
        <v>0</v>
      </c>
      <c r="O463" s="29">
        <f t="shared" si="24"/>
        <v>67871.06</v>
      </c>
    </row>
    <row r="464" spans="1:15" ht="15.75" x14ac:dyDescent="0.25">
      <c r="A464" s="16">
        <v>456</v>
      </c>
      <c r="B464" s="17" t="s">
        <v>1453</v>
      </c>
      <c r="C464" s="17" t="s">
        <v>1454</v>
      </c>
      <c r="D464" s="18" t="s">
        <v>56</v>
      </c>
      <c r="E464" s="17" t="s">
        <v>1408</v>
      </c>
      <c r="F464" s="17" t="s">
        <v>1409</v>
      </c>
      <c r="G464" s="17" t="s">
        <v>252</v>
      </c>
      <c r="H464" s="19">
        <v>43922</v>
      </c>
      <c r="I464" s="19">
        <v>44287</v>
      </c>
      <c r="J464" s="29">
        <v>71500</v>
      </c>
      <c r="K464" s="29">
        <f t="shared" si="23"/>
        <v>2052.0500000000002</v>
      </c>
      <c r="L464" s="29">
        <v>5412.7</v>
      </c>
      <c r="M464" s="29">
        <f t="shared" si="26"/>
        <v>2173.6</v>
      </c>
      <c r="N464" s="29">
        <v>1350.12</v>
      </c>
      <c r="O464" s="29">
        <f t="shared" si="24"/>
        <v>60511.53</v>
      </c>
    </row>
    <row r="465" spans="1:15" ht="15.75" x14ac:dyDescent="0.25">
      <c r="A465" s="16">
        <v>457</v>
      </c>
      <c r="B465" s="17" t="s">
        <v>1455</v>
      </c>
      <c r="C465" s="17" t="s">
        <v>1456</v>
      </c>
      <c r="D465" s="18" t="s">
        <v>56</v>
      </c>
      <c r="E465" s="17" t="s">
        <v>1408</v>
      </c>
      <c r="F465" s="17" t="s">
        <v>1409</v>
      </c>
      <c r="G465" s="17" t="s">
        <v>252</v>
      </c>
      <c r="H465" s="19">
        <v>43952</v>
      </c>
      <c r="I465" s="19">
        <v>44317</v>
      </c>
      <c r="J465" s="29">
        <v>77402.92</v>
      </c>
      <c r="K465" s="29">
        <f t="shared" si="23"/>
        <v>2221.463804</v>
      </c>
      <c r="L465" s="30">
        <v>6790.04</v>
      </c>
      <c r="M465" s="29">
        <f t="shared" si="26"/>
        <v>2353.0487680000001</v>
      </c>
      <c r="N465" s="29">
        <v>1220</v>
      </c>
      <c r="O465" s="29">
        <f t="shared" si="24"/>
        <v>64818.367428000012</v>
      </c>
    </row>
    <row r="466" spans="1:15" ht="15.75" x14ac:dyDescent="0.25">
      <c r="A466" s="16">
        <v>458</v>
      </c>
      <c r="B466" s="17" t="s">
        <v>1457</v>
      </c>
      <c r="C466" s="17" t="s">
        <v>1458</v>
      </c>
      <c r="D466" s="18" t="s">
        <v>56</v>
      </c>
      <c r="E466" s="17" t="s">
        <v>1408</v>
      </c>
      <c r="F466" s="17" t="s">
        <v>1409</v>
      </c>
      <c r="G466" s="17" t="s">
        <v>252</v>
      </c>
      <c r="H466" s="19">
        <v>44013</v>
      </c>
      <c r="I466" s="19">
        <v>44378</v>
      </c>
      <c r="J466" s="29">
        <v>71500</v>
      </c>
      <c r="K466" s="29">
        <f t="shared" si="23"/>
        <v>2052.0500000000002</v>
      </c>
      <c r="L466" s="29">
        <v>5650.72</v>
      </c>
      <c r="M466" s="29">
        <f t="shared" si="26"/>
        <v>2173.6</v>
      </c>
      <c r="N466" s="29">
        <v>0</v>
      </c>
      <c r="O466" s="29">
        <f t="shared" si="24"/>
        <v>61623.63</v>
      </c>
    </row>
    <row r="467" spans="1:15" ht="15.75" x14ac:dyDescent="0.25">
      <c r="A467" s="16">
        <v>459</v>
      </c>
      <c r="B467" s="17" t="s">
        <v>1459</v>
      </c>
      <c r="C467" s="17" t="s">
        <v>1460</v>
      </c>
      <c r="D467" s="18" t="s">
        <v>56</v>
      </c>
      <c r="E467" s="17" t="s">
        <v>1439</v>
      </c>
      <c r="F467" s="17" t="s">
        <v>1409</v>
      </c>
      <c r="G467" s="17" t="s">
        <v>252</v>
      </c>
      <c r="H467" s="19">
        <v>43922</v>
      </c>
      <c r="I467" s="19">
        <v>44287</v>
      </c>
      <c r="J467" s="29">
        <v>77402.92</v>
      </c>
      <c r="K467" s="29">
        <f t="shared" si="23"/>
        <v>2221.463804</v>
      </c>
      <c r="L467" s="29">
        <v>6790.04</v>
      </c>
      <c r="M467" s="29">
        <f t="shared" si="26"/>
        <v>2353.0487680000001</v>
      </c>
      <c r="N467" s="29">
        <v>0</v>
      </c>
      <c r="O467" s="29">
        <f t="shared" si="24"/>
        <v>66038.367428000012</v>
      </c>
    </row>
    <row r="468" spans="1:15" ht="15.75" x14ac:dyDescent="0.25">
      <c r="A468" s="16">
        <v>460</v>
      </c>
      <c r="B468" s="17" t="s">
        <v>1461</v>
      </c>
      <c r="C468" s="17" t="s">
        <v>1462</v>
      </c>
      <c r="D468" s="18" t="s">
        <v>56</v>
      </c>
      <c r="E468" s="17" t="s">
        <v>1408</v>
      </c>
      <c r="F468" s="17" t="s">
        <v>1409</v>
      </c>
      <c r="G468" s="17" t="s">
        <v>252</v>
      </c>
      <c r="H468" s="19">
        <v>43922</v>
      </c>
      <c r="I468" s="19">
        <v>44287</v>
      </c>
      <c r="J468" s="29">
        <v>71500</v>
      </c>
      <c r="K468" s="29">
        <f t="shared" si="23"/>
        <v>2052.0500000000002</v>
      </c>
      <c r="L468" s="29">
        <v>5412.7</v>
      </c>
      <c r="M468" s="29">
        <f t="shared" si="26"/>
        <v>2173.6</v>
      </c>
      <c r="N468" s="29">
        <v>1350.12</v>
      </c>
      <c r="O468" s="29">
        <f t="shared" si="24"/>
        <v>60511.53</v>
      </c>
    </row>
    <row r="469" spans="1:15" ht="15.75" x14ac:dyDescent="0.25">
      <c r="A469" s="16">
        <v>461</v>
      </c>
      <c r="B469" s="17" t="s">
        <v>1463</v>
      </c>
      <c r="C469" s="17" t="s">
        <v>1464</v>
      </c>
      <c r="D469" s="18" t="s">
        <v>56</v>
      </c>
      <c r="E469" s="17" t="s">
        <v>1421</v>
      </c>
      <c r="F469" s="17" t="s">
        <v>1409</v>
      </c>
      <c r="G469" s="17" t="s">
        <v>252</v>
      </c>
      <c r="H469" s="19">
        <v>44256</v>
      </c>
      <c r="I469" s="19">
        <v>44621</v>
      </c>
      <c r="J469" s="29">
        <v>65018.43</v>
      </c>
      <c r="K469" s="29">
        <f t="shared" ref="K469:K529" si="27">J469*2.87%</f>
        <v>1866.028941</v>
      </c>
      <c r="L469" s="29">
        <v>4431.0200000000004</v>
      </c>
      <c r="M469" s="29">
        <f t="shared" si="26"/>
        <v>1976.5602719999999</v>
      </c>
      <c r="N469" s="29">
        <v>0</v>
      </c>
      <c r="O469" s="29">
        <f t="shared" ref="O469:O529" si="28">J469-K469-L469-M469-N469</f>
        <v>56744.820787000004</v>
      </c>
    </row>
    <row r="470" spans="1:15" ht="15.75" x14ac:dyDescent="0.25">
      <c r="A470" s="16">
        <v>462</v>
      </c>
      <c r="B470" s="17" t="s">
        <v>1465</v>
      </c>
      <c r="C470" s="17" t="s">
        <v>1466</v>
      </c>
      <c r="D470" s="18" t="s">
        <v>55</v>
      </c>
      <c r="E470" s="17" t="s">
        <v>1421</v>
      </c>
      <c r="F470" s="17" t="s">
        <v>1409</v>
      </c>
      <c r="G470" s="17" t="s">
        <v>252</v>
      </c>
      <c r="H470" s="19">
        <v>43922</v>
      </c>
      <c r="I470" s="19">
        <v>44287</v>
      </c>
      <c r="J470" s="29">
        <v>65018.43</v>
      </c>
      <c r="K470" s="29">
        <f t="shared" si="27"/>
        <v>1866.028941</v>
      </c>
      <c r="L470" s="29">
        <v>4431.0200000000004</v>
      </c>
      <c r="M470" s="29">
        <f t="shared" si="26"/>
        <v>1976.5602719999999</v>
      </c>
      <c r="N470" s="29">
        <v>0</v>
      </c>
      <c r="O470" s="29">
        <f t="shared" si="28"/>
        <v>56744.820787000004</v>
      </c>
    </row>
    <row r="471" spans="1:15" ht="15.75" x14ac:dyDescent="0.25">
      <c r="A471" s="16">
        <v>463</v>
      </c>
      <c r="B471" s="17" t="s">
        <v>1467</v>
      </c>
      <c r="C471" s="17" t="s">
        <v>1468</v>
      </c>
      <c r="D471" s="18" t="s">
        <v>56</v>
      </c>
      <c r="E471" s="17" t="s">
        <v>1408</v>
      </c>
      <c r="F471" s="17" t="s">
        <v>1409</v>
      </c>
      <c r="G471" s="17" t="s">
        <v>252</v>
      </c>
      <c r="H471" s="19">
        <v>44173</v>
      </c>
      <c r="I471" s="19">
        <v>44538</v>
      </c>
      <c r="J471" s="29">
        <v>71500</v>
      </c>
      <c r="K471" s="29">
        <f t="shared" si="27"/>
        <v>2052.0500000000002</v>
      </c>
      <c r="L471" s="29">
        <v>5650.72</v>
      </c>
      <c r="M471" s="29">
        <f t="shared" si="26"/>
        <v>2173.6</v>
      </c>
      <c r="N471" s="29">
        <v>0</v>
      </c>
      <c r="O471" s="29">
        <f t="shared" si="28"/>
        <v>61623.63</v>
      </c>
    </row>
    <row r="472" spans="1:15" ht="15.75" x14ac:dyDescent="0.25">
      <c r="A472" s="16">
        <v>464</v>
      </c>
      <c r="B472" s="17" t="s">
        <v>1469</v>
      </c>
      <c r="C472" s="17" t="s">
        <v>1470</v>
      </c>
      <c r="D472" s="18" t="s">
        <v>56</v>
      </c>
      <c r="E472" s="17" t="s">
        <v>1408</v>
      </c>
      <c r="F472" s="17" t="s">
        <v>1409</v>
      </c>
      <c r="G472" s="17" t="s">
        <v>252</v>
      </c>
      <c r="H472" s="19">
        <v>44182</v>
      </c>
      <c r="I472" s="19">
        <v>44547</v>
      </c>
      <c r="J472" s="29">
        <v>71500</v>
      </c>
      <c r="K472" s="29">
        <f t="shared" si="27"/>
        <v>2052.0500000000002</v>
      </c>
      <c r="L472" s="29">
        <v>5650.72</v>
      </c>
      <c r="M472" s="29">
        <f t="shared" si="26"/>
        <v>2173.6</v>
      </c>
      <c r="N472" s="29">
        <v>0</v>
      </c>
      <c r="O472" s="29">
        <f t="shared" si="28"/>
        <v>61623.63</v>
      </c>
    </row>
    <row r="473" spans="1:15" ht="15.75" x14ac:dyDescent="0.25">
      <c r="A473" s="16">
        <v>465</v>
      </c>
      <c r="B473" s="17" t="s">
        <v>1471</v>
      </c>
      <c r="C473" s="17" t="s">
        <v>1472</v>
      </c>
      <c r="D473" s="18" t="s">
        <v>56</v>
      </c>
      <c r="E473" s="17" t="s">
        <v>1408</v>
      </c>
      <c r="F473" s="17" t="s">
        <v>1409</v>
      </c>
      <c r="G473" s="17" t="s">
        <v>252</v>
      </c>
      <c r="H473" s="19">
        <v>44109</v>
      </c>
      <c r="I473" s="19">
        <v>44474</v>
      </c>
      <c r="J473" s="29">
        <v>71500</v>
      </c>
      <c r="K473" s="29">
        <f t="shared" si="27"/>
        <v>2052.0500000000002</v>
      </c>
      <c r="L473" s="29">
        <v>5650.72</v>
      </c>
      <c r="M473" s="29">
        <f t="shared" si="26"/>
        <v>2173.6</v>
      </c>
      <c r="N473" s="29">
        <v>0</v>
      </c>
      <c r="O473" s="29">
        <f t="shared" si="28"/>
        <v>61623.63</v>
      </c>
    </row>
    <row r="474" spans="1:15" ht="15.75" x14ac:dyDescent="0.25">
      <c r="A474" s="16">
        <v>466</v>
      </c>
      <c r="B474" s="17" t="s">
        <v>1473</v>
      </c>
      <c r="C474" s="17" t="s">
        <v>1474</v>
      </c>
      <c r="D474" s="18" t="s">
        <v>56</v>
      </c>
      <c r="E474" s="17" t="s">
        <v>1408</v>
      </c>
      <c r="F474" s="17" t="s">
        <v>1409</v>
      </c>
      <c r="G474" s="17" t="s">
        <v>252</v>
      </c>
      <c r="H474" s="19">
        <v>43983</v>
      </c>
      <c r="I474" s="19">
        <v>44348</v>
      </c>
      <c r="J474" s="29">
        <v>71500</v>
      </c>
      <c r="K474" s="29">
        <f t="shared" si="27"/>
        <v>2052.0500000000002</v>
      </c>
      <c r="L474" s="29">
        <v>5650.72</v>
      </c>
      <c r="M474" s="29">
        <f t="shared" si="26"/>
        <v>2173.6</v>
      </c>
      <c r="N474" s="29">
        <v>0</v>
      </c>
      <c r="O474" s="29">
        <f t="shared" si="28"/>
        <v>61623.63</v>
      </c>
    </row>
    <row r="475" spans="1:15" ht="15.75" x14ac:dyDescent="0.25">
      <c r="A475" s="16">
        <v>467</v>
      </c>
      <c r="B475" s="17" t="s">
        <v>1475</v>
      </c>
      <c r="C475" s="17" t="s">
        <v>1476</v>
      </c>
      <c r="D475" s="18" t="s">
        <v>56</v>
      </c>
      <c r="E475" s="17" t="s">
        <v>1477</v>
      </c>
      <c r="F475" s="17" t="s">
        <v>1409</v>
      </c>
      <c r="G475" s="17" t="s">
        <v>252</v>
      </c>
      <c r="H475" s="19">
        <v>44181</v>
      </c>
      <c r="I475" s="19">
        <v>44546</v>
      </c>
      <c r="J475" s="29">
        <v>71500</v>
      </c>
      <c r="K475" s="29">
        <f t="shared" si="27"/>
        <v>2052.0500000000002</v>
      </c>
      <c r="L475" s="29">
        <v>5650.72</v>
      </c>
      <c r="M475" s="29">
        <f t="shared" si="26"/>
        <v>2173.6</v>
      </c>
      <c r="N475" s="29">
        <v>0</v>
      </c>
      <c r="O475" s="29">
        <f t="shared" si="28"/>
        <v>61623.63</v>
      </c>
    </row>
    <row r="476" spans="1:15" ht="15.75" x14ac:dyDescent="0.25">
      <c r="A476" s="16">
        <v>468</v>
      </c>
      <c r="B476" s="17" t="s">
        <v>1478</v>
      </c>
      <c r="C476" s="17" t="s">
        <v>1479</v>
      </c>
      <c r="D476" s="18" t="s">
        <v>55</v>
      </c>
      <c r="E476" s="17" t="s">
        <v>1421</v>
      </c>
      <c r="F476" s="17" t="s">
        <v>1409</v>
      </c>
      <c r="G476" s="17" t="s">
        <v>252</v>
      </c>
      <c r="H476" s="19">
        <v>43893</v>
      </c>
      <c r="I476" s="19">
        <v>44258</v>
      </c>
      <c r="J476" s="29">
        <v>65018.43</v>
      </c>
      <c r="K476" s="29">
        <f t="shared" si="27"/>
        <v>1866.028941</v>
      </c>
      <c r="L476" s="29">
        <v>4431.0200000000004</v>
      </c>
      <c r="M476" s="29">
        <f t="shared" si="26"/>
        <v>1976.5602719999999</v>
      </c>
      <c r="N476" s="29">
        <v>0</v>
      </c>
      <c r="O476" s="29">
        <f t="shared" si="28"/>
        <v>56744.820787000004</v>
      </c>
    </row>
    <row r="477" spans="1:15" ht="15.75" x14ac:dyDescent="0.25">
      <c r="A477" s="16">
        <v>469</v>
      </c>
      <c r="B477" s="17" t="s">
        <v>730</v>
      </c>
      <c r="C477" s="17" t="s">
        <v>731</v>
      </c>
      <c r="D477" s="18" t="s">
        <v>56</v>
      </c>
      <c r="E477" s="17" t="s">
        <v>1421</v>
      </c>
      <c r="F477" s="17" t="s">
        <v>1409</v>
      </c>
      <c r="G477" s="17" t="s">
        <v>252</v>
      </c>
      <c r="H477" s="19">
        <v>43922</v>
      </c>
      <c r="I477" s="19">
        <v>44287</v>
      </c>
      <c r="J477" s="29">
        <v>65018.43</v>
      </c>
      <c r="K477" s="29">
        <f t="shared" si="27"/>
        <v>1866.028941</v>
      </c>
      <c r="L477" s="29">
        <v>4431.0200000000004</v>
      </c>
      <c r="M477" s="29">
        <f t="shared" si="26"/>
        <v>1976.5602719999999</v>
      </c>
      <c r="N477" s="29">
        <v>0</v>
      </c>
      <c r="O477" s="29">
        <f t="shared" si="28"/>
        <v>56744.820787000004</v>
      </c>
    </row>
    <row r="478" spans="1:15" ht="15.75" x14ac:dyDescent="0.25">
      <c r="A478" s="16">
        <v>470</v>
      </c>
      <c r="B478" s="17" t="s">
        <v>1480</v>
      </c>
      <c r="C478" s="17" t="s">
        <v>1481</v>
      </c>
      <c r="D478" s="18" t="s">
        <v>55</v>
      </c>
      <c r="E478" s="17" t="s">
        <v>1408</v>
      </c>
      <c r="F478" s="17" t="s">
        <v>1409</v>
      </c>
      <c r="G478" s="17" t="s">
        <v>252</v>
      </c>
      <c r="H478" s="19">
        <v>44049</v>
      </c>
      <c r="I478" s="19">
        <v>44414</v>
      </c>
      <c r="J478" s="29">
        <v>69662.63</v>
      </c>
      <c r="K478" s="29">
        <f t="shared" si="27"/>
        <v>1999.317481</v>
      </c>
      <c r="L478" s="29">
        <v>5304.96</v>
      </c>
      <c r="M478" s="29">
        <f t="shared" si="26"/>
        <v>2117.7439520000003</v>
      </c>
      <c r="N478" s="29">
        <v>0</v>
      </c>
      <c r="O478" s="29">
        <f t="shared" si="28"/>
        <v>60240.608567000003</v>
      </c>
    </row>
    <row r="479" spans="1:15" ht="15.75" x14ac:dyDescent="0.25">
      <c r="A479" s="16">
        <v>471</v>
      </c>
      <c r="B479" s="17" t="s">
        <v>1482</v>
      </c>
      <c r="C479" s="17" t="s">
        <v>1122</v>
      </c>
      <c r="D479" s="18" t="s">
        <v>56</v>
      </c>
      <c r="E479" s="17" t="s">
        <v>1483</v>
      </c>
      <c r="F479" s="17" t="s">
        <v>1409</v>
      </c>
      <c r="G479" s="17" t="s">
        <v>252</v>
      </c>
      <c r="H479" s="19">
        <v>43922</v>
      </c>
      <c r="I479" s="19">
        <v>44287</v>
      </c>
      <c r="J479" s="29">
        <v>71500</v>
      </c>
      <c r="K479" s="29">
        <f t="shared" si="27"/>
        <v>2052.0500000000002</v>
      </c>
      <c r="L479" s="29">
        <v>5650.72</v>
      </c>
      <c r="M479" s="29">
        <f t="shared" si="26"/>
        <v>2173.6</v>
      </c>
      <c r="N479" s="29">
        <v>0</v>
      </c>
      <c r="O479" s="29">
        <f t="shared" si="28"/>
        <v>61623.63</v>
      </c>
    </row>
    <row r="480" spans="1:15" ht="15.75" x14ac:dyDescent="0.25">
      <c r="A480" s="16">
        <v>472</v>
      </c>
      <c r="B480" s="17" t="s">
        <v>893</v>
      </c>
      <c r="C480" s="17" t="s">
        <v>1484</v>
      </c>
      <c r="D480" s="18" t="s">
        <v>55</v>
      </c>
      <c r="E480" s="17" t="s">
        <v>1408</v>
      </c>
      <c r="F480" s="17" t="s">
        <v>1409</v>
      </c>
      <c r="G480" s="17" t="s">
        <v>252</v>
      </c>
      <c r="H480" s="19">
        <v>44057</v>
      </c>
      <c r="I480" s="19">
        <v>44422</v>
      </c>
      <c r="J480" s="29">
        <v>69662.63</v>
      </c>
      <c r="K480" s="29">
        <f t="shared" si="27"/>
        <v>1999.317481</v>
      </c>
      <c r="L480" s="29">
        <v>5304.96</v>
      </c>
      <c r="M480" s="29">
        <f t="shared" si="26"/>
        <v>2117.7439520000003</v>
      </c>
      <c r="N480" s="29">
        <v>0</v>
      </c>
      <c r="O480" s="29">
        <f t="shared" si="28"/>
        <v>60240.608567000003</v>
      </c>
    </row>
    <row r="481" spans="1:15" ht="15.75" x14ac:dyDescent="0.25">
      <c r="A481" s="16">
        <v>473</v>
      </c>
      <c r="B481" s="17" t="s">
        <v>1485</v>
      </c>
      <c r="C481" s="17" t="s">
        <v>1486</v>
      </c>
      <c r="D481" s="18" t="s">
        <v>56</v>
      </c>
      <c r="E481" s="17" t="s">
        <v>1408</v>
      </c>
      <c r="F481" s="17" t="s">
        <v>1409</v>
      </c>
      <c r="G481" s="17" t="s">
        <v>252</v>
      </c>
      <c r="H481" s="19">
        <v>43922</v>
      </c>
      <c r="I481" s="19">
        <v>44287</v>
      </c>
      <c r="J481" s="29">
        <v>71500</v>
      </c>
      <c r="K481" s="29">
        <f t="shared" si="27"/>
        <v>2052.0500000000002</v>
      </c>
      <c r="L481" s="29">
        <v>5650.72</v>
      </c>
      <c r="M481" s="29">
        <f t="shared" si="26"/>
        <v>2173.6</v>
      </c>
      <c r="N481" s="29">
        <v>0</v>
      </c>
      <c r="O481" s="29">
        <f t="shared" si="28"/>
        <v>61623.63</v>
      </c>
    </row>
    <row r="482" spans="1:15" ht="15.75" x14ac:dyDescent="0.25">
      <c r="A482" s="16">
        <v>474</v>
      </c>
      <c r="B482" s="17" t="s">
        <v>1487</v>
      </c>
      <c r="C482" s="17" t="s">
        <v>511</v>
      </c>
      <c r="D482" s="18" t="s">
        <v>56</v>
      </c>
      <c r="E482" s="17" t="s">
        <v>1408</v>
      </c>
      <c r="F482" s="17" t="s">
        <v>1409</v>
      </c>
      <c r="G482" s="17" t="s">
        <v>252</v>
      </c>
      <c r="H482" s="19">
        <v>43922</v>
      </c>
      <c r="I482" s="19">
        <v>44287</v>
      </c>
      <c r="J482" s="29">
        <v>69662.63</v>
      </c>
      <c r="K482" s="29">
        <f t="shared" si="27"/>
        <v>1999.317481</v>
      </c>
      <c r="L482" s="29">
        <v>5304.96</v>
      </c>
      <c r="M482" s="29">
        <f t="shared" si="26"/>
        <v>2117.7439520000003</v>
      </c>
      <c r="N482" s="29">
        <v>0</v>
      </c>
      <c r="O482" s="29">
        <f t="shared" si="28"/>
        <v>60240.608567000003</v>
      </c>
    </row>
    <row r="483" spans="1:15" ht="15.75" x14ac:dyDescent="0.25">
      <c r="A483" s="16">
        <v>475</v>
      </c>
      <c r="B483" s="17" t="s">
        <v>1488</v>
      </c>
      <c r="C483" s="17" t="s">
        <v>1489</v>
      </c>
      <c r="D483" s="18" t="s">
        <v>56</v>
      </c>
      <c r="E483" s="17" t="s">
        <v>1490</v>
      </c>
      <c r="F483" s="17" t="s">
        <v>1409</v>
      </c>
      <c r="G483" s="17" t="s">
        <v>252</v>
      </c>
      <c r="H483" s="19">
        <v>44233</v>
      </c>
      <c r="I483" s="19">
        <v>44598</v>
      </c>
      <c r="J483" s="29">
        <v>71500</v>
      </c>
      <c r="K483" s="29">
        <f t="shared" si="27"/>
        <v>2052.0500000000002</v>
      </c>
      <c r="L483" s="29">
        <v>5650.72</v>
      </c>
      <c r="M483" s="29">
        <f t="shared" si="26"/>
        <v>2173.6</v>
      </c>
      <c r="N483" s="29">
        <v>0</v>
      </c>
      <c r="O483" s="29">
        <f t="shared" si="28"/>
        <v>61623.63</v>
      </c>
    </row>
    <row r="484" spans="1:15" ht="15.75" x14ac:dyDescent="0.25">
      <c r="A484" s="16">
        <v>476</v>
      </c>
      <c r="B484" s="17" t="s">
        <v>1491</v>
      </c>
      <c r="C484" s="17" t="s">
        <v>1492</v>
      </c>
      <c r="D484" s="18" t="s">
        <v>56</v>
      </c>
      <c r="E484" s="17" t="s">
        <v>1493</v>
      </c>
      <c r="F484" s="17" t="s">
        <v>1409</v>
      </c>
      <c r="G484" s="17" t="s">
        <v>252</v>
      </c>
      <c r="H484" s="19">
        <v>43922</v>
      </c>
      <c r="I484" s="19">
        <v>44287</v>
      </c>
      <c r="J484" s="29">
        <v>63525</v>
      </c>
      <c r="K484" s="29">
        <f t="shared" si="27"/>
        <v>1823.1675</v>
      </c>
      <c r="L484" s="29">
        <v>4149.9799999999996</v>
      </c>
      <c r="M484" s="29">
        <f t="shared" si="26"/>
        <v>1931.16</v>
      </c>
      <c r="N484" s="29">
        <v>0</v>
      </c>
      <c r="O484" s="29">
        <f t="shared" si="28"/>
        <v>55620.69249999999</v>
      </c>
    </row>
    <row r="485" spans="1:15" ht="15.75" x14ac:dyDescent="0.25">
      <c r="A485" s="16">
        <v>477</v>
      </c>
      <c r="B485" s="17" t="s">
        <v>1494</v>
      </c>
      <c r="C485" s="17" t="s">
        <v>468</v>
      </c>
      <c r="D485" s="18" t="s">
        <v>56</v>
      </c>
      <c r="E485" s="17" t="s">
        <v>1408</v>
      </c>
      <c r="F485" s="17" t="s">
        <v>1409</v>
      </c>
      <c r="G485" s="17" t="s">
        <v>252</v>
      </c>
      <c r="H485" s="19">
        <v>44077</v>
      </c>
      <c r="I485" s="19">
        <v>44442</v>
      </c>
      <c r="J485" s="29">
        <v>69662.63</v>
      </c>
      <c r="K485" s="29">
        <f t="shared" si="27"/>
        <v>1999.317481</v>
      </c>
      <c r="L485" s="29">
        <v>5304.96</v>
      </c>
      <c r="M485" s="29">
        <f t="shared" si="26"/>
        <v>2117.7439520000003</v>
      </c>
      <c r="N485" s="29">
        <v>0</v>
      </c>
      <c r="O485" s="29">
        <f t="shared" si="28"/>
        <v>60240.608567000003</v>
      </c>
    </row>
    <row r="486" spans="1:15" ht="15.75" x14ac:dyDescent="0.25">
      <c r="A486" s="16">
        <v>478</v>
      </c>
      <c r="B486" s="17" t="s">
        <v>1461</v>
      </c>
      <c r="C486" s="17" t="s">
        <v>1495</v>
      </c>
      <c r="D486" s="18" t="s">
        <v>56</v>
      </c>
      <c r="E486" s="17" t="s">
        <v>1421</v>
      </c>
      <c r="F486" s="17" t="s">
        <v>1409</v>
      </c>
      <c r="G486" s="17" t="s">
        <v>252</v>
      </c>
      <c r="H486" s="19">
        <v>43922</v>
      </c>
      <c r="I486" s="19">
        <v>44287</v>
      </c>
      <c r="J486" s="29">
        <v>44000</v>
      </c>
      <c r="K486" s="29">
        <f t="shared" si="27"/>
        <v>1262.8</v>
      </c>
      <c r="L486" s="29">
        <v>1007.19</v>
      </c>
      <c r="M486" s="29">
        <f t="shared" si="26"/>
        <v>1337.6</v>
      </c>
      <c r="N486" s="29">
        <v>0</v>
      </c>
      <c r="O486" s="29">
        <f t="shared" si="28"/>
        <v>40392.409999999996</v>
      </c>
    </row>
    <row r="487" spans="1:15" ht="15.75" x14ac:dyDescent="0.25">
      <c r="A487" s="16">
        <v>479</v>
      </c>
      <c r="B487" s="17" t="s">
        <v>1496</v>
      </c>
      <c r="C487" s="17" t="s">
        <v>1497</v>
      </c>
      <c r="D487" s="18" t="s">
        <v>56</v>
      </c>
      <c r="E487" s="17" t="s">
        <v>1408</v>
      </c>
      <c r="F487" s="17" t="s">
        <v>1409</v>
      </c>
      <c r="G487" s="17" t="s">
        <v>252</v>
      </c>
      <c r="H487" s="19">
        <v>44136</v>
      </c>
      <c r="I487" s="19">
        <v>44501</v>
      </c>
      <c r="J487" s="29">
        <v>71500</v>
      </c>
      <c r="K487" s="29">
        <f t="shared" si="27"/>
        <v>2052.0500000000002</v>
      </c>
      <c r="L487" s="29">
        <v>5650.72</v>
      </c>
      <c r="M487" s="29">
        <f t="shared" si="26"/>
        <v>2173.6</v>
      </c>
      <c r="N487" s="29">
        <v>2380.2399999999998</v>
      </c>
      <c r="O487" s="29">
        <f t="shared" si="28"/>
        <v>59243.39</v>
      </c>
    </row>
    <row r="488" spans="1:15" ht="15.75" x14ac:dyDescent="0.25">
      <c r="A488" s="16">
        <v>480</v>
      </c>
      <c r="B488" s="17" t="s">
        <v>1498</v>
      </c>
      <c r="C488" s="17" t="s">
        <v>1499</v>
      </c>
      <c r="D488" s="18" t="s">
        <v>56</v>
      </c>
      <c r="E488" s="17" t="s">
        <v>1408</v>
      </c>
      <c r="F488" s="17" t="s">
        <v>1409</v>
      </c>
      <c r="G488" s="17" t="s">
        <v>252</v>
      </c>
      <c r="H488" s="19">
        <v>44058</v>
      </c>
      <c r="I488" s="19">
        <v>44423</v>
      </c>
      <c r="J488" s="29">
        <v>71500</v>
      </c>
      <c r="K488" s="29">
        <f t="shared" si="27"/>
        <v>2052.0500000000002</v>
      </c>
      <c r="L488" s="29">
        <v>5650.72</v>
      </c>
      <c r="M488" s="29">
        <f t="shared" si="26"/>
        <v>2173.6</v>
      </c>
      <c r="N488" s="29">
        <v>0</v>
      </c>
      <c r="O488" s="29">
        <f t="shared" si="28"/>
        <v>61623.63</v>
      </c>
    </row>
    <row r="489" spans="1:15" ht="15.75" x14ac:dyDescent="0.25">
      <c r="A489" s="16">
        <v>481</v>
      </c>
      <c r="B489" s="17" t="s">
        <v>1500</v>
      </c>
      <c r="C489" s="17" t="s">
        <v>1501</v>
      </c>
      <c r="D489" s="18" t="s">
        <v>56</v>
      </c>
      <c r="E489" s="17" t="s">
        <v>1408</v>
      </c>
      <c r="F489" s="17" t="s">
        <v>1409</v>
      </c>
      <c r="G489" s="17" t="s">
        <v>252</v>
      </c>
      <c r="H489" s="19">
        <v>44136</v>
      </c>
      <c r="I489" s="19">
        <v>44501</v>
      </c>
      <c r="J489" s="29">
        <v>71500</v>
      </c>
      <c r="K489" s="29">
        <f t="shared" si="27"/>
        <v>2052.0500000000002</v>
      </c>
      <c r="L489" s="29">
        <v>5650.72</v>
      </c>
      <c r="M489" s="29">
        <f t="shared" si="26"/>
        <v>2173.6</v>
      </c>
      <c r="N489" s="29">
        <v>0</v>
      </c>
      <c r="O489" s="29">
        <f t="shared" si="28"/>
        <v>61623.63</v>
      </c>
    </row>
    <row r="490" spans="1:15" ht="15.75" x14ac:dyDescent="0.25">
      <c r="A490" s="16">
        <v>482</v>
      </c>
      <c r="B490" s="17" t="s">
        <v>1502</v>
      </c>
      <c r="C490" s="17" t="s">
        <v>1503</v>
      </c>
      <c r="D490" s="18" t="s">
        <v>56</v>
      </c>
      <c r="E490" s="17" t="s">
        <v>1408</v>
      </c>
      <c r="F490" s="17" t="s">
        <v>1409</v>
      </c>
      <c r="G490" s="17" t="s">
        <v>252</v>
      </c>
      <c r="H490" s="19">
        <v>44119</v>
      </c>
      <c r="I490" s="19">
        <v>44484</v>
      </c>
      <c r="J490" s="29">
        <v>71500</v>
      </c>
      <c r="K490" s="29">
        <f t="shared" si="27"/>
        <v>2052.0500000000002</v>
      </c>
      <c r="L490" s="29">
        <v>5650.72</v>
      </c>
      <c r="M490" s="29">
        <f t="shared" si="26"/>
        <v>2173.6</v>
      </c>
      <c r="N490" s="29">
        <v>0</v>
      </c>
      <c r="O490" s="29">
        <f t="shared" si="28"/>
        <v>61623.63</v>
      </c>
    </row>
    <row r="491" spans="1:15" ht="15.75" x14ac:dyDescent="0.25">
      <c r="A491" s="16">
        <v>483</v>
      </c>
      <c r="B491" s="17" t="s">
        <v>1213</v>
      </c>
      <c r="C491" s="17" t="s">
        <v>1504</v>
      </c>
      <c r="D491" s="18" t="s">
        <v>56</v>
      </c>
      <c r="E491" s="17" t="s">
        <v>1408</v>
      </c>
      <c r="F491" s="17" t="s">
        <v>1409</v>
      </c>
      <c r="G491" s="17" t="s">
        <v>252</v>
      </c>
      <c r="H491" s="19">
        <v>43922</v>
      </c>
      <c r="I491" s="19">
        <v>44287</v>
      </c>
      <c r="J491" s="29">
        <v>71500</v>
      </c>
      <c r="K491" s="29">
        <f t="shared" si="27"/>
        <v>2052.0500000000002</v>
      </c>
      <c r="L491" s="29">
        <v>5650.72</v>
      </c>
      <c r="M491" s="29">
        <f t="shared" si="26"/>
        <v>2173.6</v>
      </c>
      <c r="N491" s="29">
        <v>0</v>
      </c>
      <c r="O491" s="29">
        <f t="shared" si="28"/>
        <v>61623.63</v>
      </c>
    </row>
    <row r="492" spans="1:15" ht="15.75" x14ac:dyDescent="0.25">
      <c r="A492" s="16">
        <v>484</v>
      </c>
      <c r="B492" s="17" t="s">
        <v>1505</v>
      </c>
      <c r="C492" s="17" t="s">
        <v>1506</v>
      </c>
      <c r="D492" s="18" t="s">
        <v>56</v>
      </c>
      <c r="E492" s="17" t="s">
        <v>1408</v>
      </c>
      <c r="F492" s="17" t="s">
        <v>1409</v>
      </c>
      <c r="G492" s="17" t="s">
        <v>252</v>
      </c>
      <c r="H492" s="19">
        <v>44058</v>
      </c>
      <c r="I492" s="19">
        <v>44423</v>
      </c>
      <c r="J492" s="29">
        <v>71500</v>
      </c>
      <c r="K492" s="29">
        <f t="shared" si="27"/>
        <v>2052.0500000000002</v>
      </c>
      <c r="L492" s="29">
        <v>5650.72</v>
      </c>
      <c r="M492" s="29">
        <f t="shared" si="26"/>
        <v>2173.6</v>
      </c>
      <c r="N492" s="29">
        <v>0</v>
      </c>
      <c r="O492" s="29">
        <f t="shared" si="28"/>
        <v>61623.63</v>
      </c>
    </row>
    <row r="493" spans="1:15" ht="15.75" x14ac:dyDescent="0.25">
      <c r="A493" s="16">
        <v>485</v>
      </c>
      <c r="B493" s="17" t="s">
        <v>1507</v>
      </c>
      <c r="C493" s="17" t="s">
        <v>1508</v>
      </c>
      <c r="D493" s="18" t="s">
        <v>56</v>
      </c>
      <c r="E493" s="17" t="s">
        <v>1421</v>
      </c>
      <c r="F493" s="17" t="s">
        <v>1409</v>
      </c>
      <c r="G493" s="17" t="s">
        <v>252</v>
      </c>
      <c r="H493" s="19">
        <v>43892</v>
      </c>
      <c r="I493" s="19">
        <v>44257</v>
      </c>
      <c r="J493" s="29">
        <v>65018.43</v>
      </c>
      <c r="K493" s="29">
        <f t="shared" si="27"/>
        <v>1866.028941</v>
      </c>
      <c r="L493" s="29">
        <v>4431.0200000000004</v>
      </c>
      <c r="M493" s="29">
        <f t="shared" si="26"/>
        <v>1976.5602719999999</v>
      </c>
      <c r="N493" s="29">
        <v>0</v>
      </c>
      <c r="O493" s="29">
        <f t="shared" si="28"/>
        <v>56744.820787000004</v>
      </c>
    </row>
    <row r="494" spans="1:15" ht="15.75" x14ac:dyDescent="0.25">
      <c r="A494" s="16">
        <v>486</v>
      </c>
      <c r="B494" s="17" t="s">
        <v>1509</v>
      </c>
      <c r="C494" s="17" t="s">
        <v>1510</v>
      </c>
      <c r="D494" s="18" t="s">
        <v>56</v>
      </c>
      <c r="E494" s="17" t="s">
        <v>1408</v>
      </c>
      <c r="F494" s="17" t="s">
        <v>1409</v>
      </c>
      <c r="G494" s="17" t="s">
        <v>252</v>
      </c>
      <c r="H494" s="19">
        <v>44116</v>
      </c>
      <c r="I494" s="19">
        <v>44481</v>
      </c>
      <c r="J494" s="29">
        <v>71500</v>
      </c>
      <c r="K494" s="29">
        <f t="shared" si="27"/>
        <v>2052.0500000000002</v>
      </c>
      <c r="L494" s="29">
        <v>5650.72</v>
      </c>
      <c r="M494" s="29">
        <f t="shared" si="26"/>
        <v>2173.6</v>
      </c>
      <c r="N494" s="29">
        <v>0</v>
      </c>
      <c r="O494" s="29">
        <f t="shared" si="28"/>
        <v>61623.63</v>
      </c>
    </row>
    <row r="495" spans="1:15" ht="15.75" x14ac:dyDescent="0.25">
      <c r="A495" s="16">
        <v>487</v>
      </c>
      <c r="B495" s="17" t="s">
        <v>1511</v>
      </c>
      <c r="C495" s="17" t="s">
        <v>1512</v>
      </c>
      <c r="D495" s="18" t="s">
        <v>56</v>
      </c>
      <c r="E495" s="17" t="s">
        <v>1408</v>
      </c>
      <c r="F495" s="17" t="s">
        <v>1409</v>
      </c>
      <c r="G495" s="17" t="s">
        <v>252</v>
      </c>
      <c r="H495" s="19">
        <v>43922</v>
      </c>
      <c r="I495" s="19">
        <v>44287</v>
      </c>
      <c r="J495" s="29">
        <v>80000</v>
      </c>
      <c r="K495" s="29">
        <f t="shared" si="27"/>
        <v>2296</v>
      </c>
      <c r="L495" s="29">
        <v>7400.94</v>
      </c>
      <c r="M495" s="29">
        <f t="shared" si="26"/>
        <v>2432</v>
      </c>
      <c r="N495" s="29">
        <v>0</v>
      </c>
      <c r="O495" s="29">
        <f t="shared" si="28"/>
        <v>67871.06</v>
      </c>
    </row>
    <row r="496" spans="1:15" ht="15.75" x14ac:dyDescent="0.25">
      <c r="A496" s="16">
        <v>488</v>
      </c>
      <c r="B496" s="17" t="s">
        <v>1513</v>
      </c>
      <c r="C496" s="17" t="s">
        <v>1514</v>
      </c>
      <c r="D496" s="18" t="s">
        <v>55</v>
      </c>
      <c r="E496" s="17" t="s">
        <v>1421</v>
      </c>
      <c r="F496" s="17" t="s">
        <v>1409</v>
      </c>
      <c r="G496" s="17" t="s">
        <v>252</v>
      </c>
      <c r="H496" s="19">
        <v>44136</v>
      </c>
      <c r="I496" s="19">
        <v>44501</v>
      </c>
      <c r="J496" s="29">
        <v>44000</v>
      </c>
      <c r="K496" s="29">
        <f t="shared" si="27"/>
        <v>1262.8</v>
      </c>
      <c r="L496" s="29">
        <v>4431.0200000000004</v>
      </c>
      <c r="M496" s="29">
        <f t="shared" si="26"/>
        <v>1337.6</v>
      </c>
      <c r="N496" s="29">
        <v>0</v>
      </c>
      <c r="O496" s="29">
        <f t="shared" si="28"/>
        <v>36968.579999999994</v>
      </c>
    </row>
    <row r="497" spans="1:15" ht="15.75" x14ac:dyDescent="0.25">
      <c r="A497" s="16">
        <v>489</v>
      </c>
      <c r="B497" s="17" t="s">
        <v>1515</v>
      </c>
      <c r="C497" s="17" t="s">
        <v>1516</v>
      </c>
      <c r="D497" s="18" t="s">
        <v>56</v>
      </c>
      <c r="E497" s="17" t="s">
        <v>1421</v>
      </c>
      <c r="F497" s="17" t="s">
        <v>1409</v>
      </c>
      <c r="G497" s="17" t="s">
        <v>252</v>
      </c>
      <c r="H497" s="19">
        <v>44173</v>
      </c>
      <c r="I497" s="19">
        <v>44538</v>
      </c>
      <c r="J497" s="44">
        <v>10836.4</v>
      </c>
      <c r="K497" s="29">
        <f t="shared" si="27"/>
        <v>311.00468000000001</v>
      </c>
      <c r="L497" s="29"/>
      <c r="M497" s="29">
        <f t="shared" si="26"/>
        <v>329.42655999999999</v>
      </c>
      <c r="N497" s="29">
        <v>0</v>
      </c>
      <c r="O497" s="29">
        <f t="shared" si="28"/>
        <v>10195.96876</v>
      </c>
    </row>
    <row r="498" spans="1:15" ht="15.75" x14ac:dyDescent="0.25">
      <c r="A498" s="16">
        <v>490</v>
      </c>
      <c r="B498" s="20" t="s">
        <v>2023</v>
      </c>
      <c r="C498" s="17" t="s">
        <v>2024</v>
      </c>
      <c r="D498" s="18" t="s">
        <v>55</v>
      </c>
      <c r="E498" s="17" t="s">
        <v>1519</v>
      </c>
      <c r="F498" s="17" t="s">
        <v>1409</v>
      </c>
      <c r="G498" s="17" t="s">
        <v>252</v>
      </c>
      <c r="H498" s="19">
        <v>44563</v>
      </c>
      <c r="I498" s="19">
        <v>44928</v>
      </c>
      <c r="J498" s="29">
        <v>71500</v>
      </c>
      <c r="K498" s="29">
        <f t="shared" si="27"/>
        <v>2052.0500000000002</v>
      </c>
      <c r="L498" s="29">
        <v>5650.72</v>
      </c>
      <c r="M498" s="29">
        <f t="shared" si="26"/>
        <v>2173.6</v>
      </c>
      <c r="N498" s="29">
        <v>0</v>
      </c>
      <c r="O498" s="29">
        <f t="shared" si="28"/>
        <v>61623.63</v>
      </c>
    </row>
    <row r="499" spans="1:15" ht="15.75" x14ac:dyDescent="0.25">
      <c r="A499" s="16">
        <v>491</v>
      </c>
      <c r="B499" s="17" t="s">
        <v>1517</v>
      </c>
      <c r="C499" s="17" t="s">
        <v>1518</v>
      </c>
      <c r="D499" s="18" t="s">
        <v>56</v>
      </c>
      <c r="E499" s="17" t="s">
        <v>1519</v>
      </c>
      <c r="F499" s="17" t="s">
        <v>1409</v>
      </c>
      <c r="G499" s="17" t="s">
        <v>252</v>
      </c>
      <c r="H499" s="19">
        <v>44182</v>
      </c>
      <c r="I499" s="19">
        <v>44547</v>
      </c>
      <c r="J499" s="29">
        <v>71500</v>
      </c>
      <c r="K499" s="29">
        <f t="shared" si="27"/>
        <v>2052.0500000000002</v>
      </c>
      <c r="L499" s="29">
        <v>5650.72</v>
      </c>
      <c r="M499" s="29">
        <f t="shared" si="26"/>
        <v>2173.6</v>
      </c>
      <c r="N499" s="29">
        <v>0</v>
      </c>
      <c r="O499" s="29">
        <f t="shared" si="28"/>
        <v>61623.63</v>
      </c>
    </row>
    <row r="500" spans="1:15" ht="15.75" x14ac:dyDescent="0.25">
      <c r="A500" s="16">
        <v>492</v>
      </c>
      <c r="B500" s="17" t="s">
        <v>1520</v>
      </c>
      <c r="C500" s="17" t="s">
        <v>1521</v>
      </c>
      <c r="D500" s="18" t="s">
        <v>56</v>
      </c>
      <c r="E500" s="17" t="s">
        <v>1408</v>
      </c>
      <c r="F500" s="17" t="s">
        <v>1409</v>
      </c>
      <c r="G500" s="17" t="s">
        <v>252</v>
      </c>
      <c r="H500" s="19">
        <v>44258</v>
      </c>
      <c r="I500" s="19">
        <v>44623</v>
      </c>
      <c r="J500" s="29">
        <v>69662.63</v>
      </c>
      <c r="K500" s="29">
        <f t="shared" si="27"/>
        <v>1999.317481</v>
      </c>
      <c r="L500" s="29">
        <v>5304.96</v>
      </c>
      <c r="M500" s="29">
        <f t="shared" si="26"/>
        <v>2117.7439520000003</v>
      </c>
      <c r="N500" s="29">
        <v>0</v>
      </c>
      <c r="O500" s="29">
        <f t="shared" si="28"/>
        <v>60240.608567000003</v>
      </c>
    </row>
    <row r="501" spans="1:15" ht="15.75" x14ac:dyDescent="0.25">
      <c r="A501" s="16">
        <v>493</v>
      </c>
      <c r="B501" s="17" t="s">
        <v>1523</v>
      </c>
      <c r="C501" s="17" t="s">
        <v>1524</v>
      </c>
      <c r="D501" s="18" t="s">
        <v>56</v>
      </c>
      <c r="E501" s="17" t="s">
        <v>1408</v>
      </c>
      <c r="F501" s="17" t="s">
        <v>1409</v>
      </c>
      <c r="G501" s="17" t="s">
        <v>252</v>
      </c>
      <c r="H501" s="19">
        <v>44024</v>
      </c>
      <c r="I501" s="19">
        <v>44389</v>
      </c>
      <c r="J501" s="29">
        <v>71500</v>
      </c>
      <c r="K501" s="29">
        <f t="shared" si="27"/>
        <v>2052.0500000000002</v>
      </c>
      <c r="L501" s="29">
        <v>5650.72</v>
      </c>
      <c r="M501" s="29">
        <f t="shared" si="26"/>
        <v>2173.6</v>
      </c>
      <c r="N501" s="29">
        <v>0</v>
      </c>
      <c r="O501" s="29">
        <f t="shared" si="28"/>
        <v>61623.63</v>
      </c>
    </row>
    <row r="502" spans="1:15" ht="15.75" x14ac:dyDescent="0.25">
      <c r="A502" s="16">
        <v>494</v>
      </c>
      <c r="B502" s="17" t="s">
        <v>1525</v>
      </c>
      <c r="C502" s="17" t="s">
        <v>1526</v>
      </c>
      <c r="D502" s="18" t="s">
        <v>56</v>
      </c>
      <c r="E502" s="17" t="s">
        <v>1408</v>
      </c>
      <c r="F502" s="17" t="s">
        <v>1409</v>
      </c>
      <c r="G502" s="17" t="s">
        <v>252</v>
      </c>
      <c r="H502" s="19">
        <v>43894</v>
      </c>
      <c r="I502" s="19">
        <v>44259</v>
      </c>
      <c r="J502" s="29">
        <v>69662.63</v>
      </c>
      <c r="K502" s="29">
        <f t="shared" si="27"/>
        <v>1999.317481</v>
      </c>
      <c r="L502" s="29">
        <v>5304.96</v>
      </c>
      <c r="M502" s="29">
        <f t="shared" si="26"/>
        <v>2117.7439520000003</v>
      </c>
      <c r="N502" s="29">
        <v>0</v>
      </c>
      <c r="O502" s="29">
        <f t="shared" si="28"/>
        <v>60240.608567000003</v>
      </c>
    </row>
    <row r="503" spans="1:15" ht="15.75" x14ac:dyDescent="0.25">
      <c r="A503" s="16">
        <v>495</v>
      </c>
      <c r="B503" s="17" t="s">
        <v>1527</v>
      </c>
      <c r="C503" s="17" t="s">
        <v>1528</v>
      </c>
      <c r="D503" s="18" t="s">
        <v>56</v>
      </c>
      <c r="E503" s="17" t="s">
        <v>1529</v>
      </c>
      <c r="F503" s="17" t="s">
        <v>1409</v>
      </c>
      <c r="G503" s="17" t="s">
        <v>252</v>
      </c>
      <c r="H503" s="19">
        <v>44105</v>
      </c>
      <c r="I503" s="19">
        <v>44470</v>
      </c>
      <c r="J503" s="29">
        <v>71500</v>
      </c>
      <c r="K503" s="29">
        <f t="shared" si="27"/>
        <v>2052.0500000000002</v>
      </c>
      <c r="L503" s="29">
        <v>5650.72</v>
      </c>
      <c r="M503" s="29">
        <f t="shared" si="26"/>
        <v>2173.6</v>
      </c>
      <c r="N503" s="29">
        <v>0</v>
      </c>
      <c r="O503" s="29">
        <f t="shared" si="28"/>
        <v>61623.63</v>
      </c>
    </row>
    <row r="504" spans="1:15" ht="15.75" x14ac:dyDescent="0.25">
      <c r="A504" s="16">
        <v>496</v>
      </c>
      <c r="B504" s="17" t="s">
        <v>1530</v>
      </c>
      <c r="C504" s="17" t="s">
        <v>1531</v>
      </c>
      <c r="D504" s="18" t="s">
        <v>56</v>
      </c>
      <c r="E504" s="17" t="s">
        <v>1447</v>
      </c>
      <c r="F504" s="17" t="s">
        <v>1409</v>
      </c>
      <c r="G504" s="17" t="s">
        <v>252</v>
      </c>
      <c r="H504" s="19">
        <v>44105</v>
      </c>
      <c r="I504" s="19">
        <v>44470</v>
      </c>
      <c r="J504" s="29">
        <v>69662.63</v>
      </c>
      <c r="K504" s="29">
        <f t="shared" si="27"/>
        <v>1999.317481</v>
      </c>
      <c r="L504" s="29">
        <v>5304.96</v>
      </c>
      <c r="M504" s="29">
        <f t="shared" si="26"/>
        <v>2117.7439520000003</v>
      </c>
      <c r="N504" s="29">
        <v>0</v>
      </c>
      <c r="O504" s="29">
        <f t="shared" si="28"/>
        <v>60240.608567000003</v>
      </c>
    </row>
    <row r="505" spans="1:15" ht="15.75" x14ac:dyDescent="0.25">
      <c r="A505" s="16">
        <v>497</v>
      </c>
      <c r="B505" s="17" t="s">
        <v>1532</v>
      </c>
      <c r="C505" s="17" t="s">
        <v>1533</v>
      </c>
      <c r="D505" s="18" t="s">
        <v>56</v>
      </c>
      <c r="E505" s="17" t="s">
        <v>1408</v>
      </c>
      <c r="F505" s="17" t="s">
        <v>1409</v>
      </c>
      <c r="G505" s="17" t="s">
        <v>252</v>
      </c>
      <c r="H505" s="19">
        <v>44136</v>
      </c>
      <c r="I505" s="19">
        <v>44501</v>
      </c>
      <c r="J505" s="29">
        <v>71500</v>
      </c>
      <c r="K505" s="29">
        <f t="shared" si="27"/>
        <v>2052.0500000000002</v>
      </c>
      <c r="L505" s="29">
        <v>5650.72</v>
      </c>
      <c r="M505" s="29">
        <f t="shared" si="26"/>
        <v>2173.6</v>
      </c>
      <c r="N505" s="29">
        <v>0</v>
      </c>
      <c r="O505" s="29">
        <f t="shared" si="28"/>
        <v>61623.63</v>
      </c>
    </row>
    <row r="506" spans="1:15" ht="15.75" x14ac:dyDescent="0.25">
      <c r="A506" s="16">
        <v>498</v>
      </c>
      <c r="B506" s="17" t="s">
        <v>1069</v>
      </c>
      <c r="C506" s="17" t="s">
        <v>1534</v>
      </c>
      <c r="D506" s="18" t="s">
        <v>55</v>
      </c>
      <c r="E506" s="17" t="s">
        <v>1535</v>
      </c>
      <c r="F506" s="17" t="s">
        <v>1409</v>
      </c>
      <c r="G506" s="17" t="s">
        <v>252</v>
      </c>
      <c r="H506" s="19">
        <v>44256</v>
      </c>
      <c r="I506" s="19">
        <v>44621</v>
      </c>
      <c r="J506" s="29">
        <v>71500</v>
      </c>
      <c r="K506" s="29">
        <f t="shared" si="27"/>
        <v>2052.0500000000002</v>
      </c>
      <c r="L506" s="29">
        <v>5650.72</v>
      </c>
      <c r="M506" s="29">
        <f t="shared" si="26"/>
        <v>2173.6</v>
      </c>
      <c r="N506" s="29">
        <v>0</v>
      </c>
      <c r="O506" s="29">
        <f t="shared" si="28"/>
        <v>61623.63</v>
      </c>
    </row>
    <row r="507" spans="1:15" ht="15.75" x14ac:dyDescent="0.25">
      <c r="A507" s="16">
        <v>499</v>
      </c>
      <c r="B507" s="17" t="s">
        <v>1536</v>
      </c>
      <c r="C507" s="17" t="s">
        <v>1537</v>
      </c>
      <c r="D507" s="18" t="s">
        <v>56</v>
      </c>
      <c r="E507" s="17" t="s">
        <v>1408</v>
      </c>
      <c r="F507" s="17" t="s">
        <v>1409</v>
      </c>
      <c r="G507" s="17" t="s">
        <v>252</v>
      </c>
      <c r="H507" s="19">
        <v>44200</v>
      </c>
      <c r="I507" s="19">
        <v>44565</v>
      </c>
      <c r="J507" s="29">
        <v>71500</v>
      </c>
      <c r="K507" s="29">
        <f t="shared" si="27"/>
        <v>2052.0500000000002</v>
      </c>
      <c r="L507" s="29">
        <v>5650.72</v>
      </c>
      <c r="M507" s="29">
        <f t="shared" si="26"/>
        <v>2173.6</v>
      </c>
      <c r="N507" s="29">
        <v>0</v>
      </c>
      <c r="O507" s="29">
        <f t="shared" si="28"/>
        <v>61623.63</v>
      </c>
    </row>
    <row r="508" spans="1:15" ht="15.75" x14ac:dyDescent="0.25">
      <c r="A508" s="16">
        <v>500</v>
      </c>
      <c r="B508" s="17" t="s">
        <v>1538</v>
      </c>
      <c r="C508" s="17" t="s">
        <v>1539</v>
      </c>
      <c r="D508" s="18" t="s">
        <v>56</v>
      </c>
      <c r="E508" s="17" t="s">
        <v>1408</v>
      </c>
      <c r="F508" s="17" t="s">
        <v>1409</v>
      </c>
      <c r="G508" s="17" t="s">
        <v>252</v>
      </c>
      <c r="H508" s="19">
        <v>43922</v>
      </c>
      <c r="I508" s="19">
        <v>44287</v>
      </c>
      <c r="J508" s="29">
        <v>71500</v>
      </c>
      <c r="K508" s="29">
        <f t="shared" si="27"/>
        <v>2052.0500000000002</v>
      </c>
      <c r="L508" s="29">
        <v>5650.72</v>
      </c>
      <c r="M508" s="29">
        <f t="shared" si="26"/>
        <v>2173.6</v>
      </c>
      <c r="N508" s="29">
        <v>0</v>
      </c>
      <c r="O508" s="29">
        <f t="shared" si="28"/>
        <v>61623.63</v>
      </c>
    </row>
    <row r="509" spans="1:15" ht="15.75" x14ac:dyDescent="0.25">
      <c r="A509" s="16">
        <v>501</v>
      </c>
      <c r="B509" s="17" t="s">
        <v>1540</v>
      </c>
      <c r="C509" s="17" t="s">
        <v>1541</v>
      </c>
      <c r="D509" s="18" t="s">
        <v>56</v>
      </c>
      <c r="E509" s="17" t="s">
        <v>1408</v>
      </c>
      <c r="F509" s="17" t="s">
        <v>1409</v>
      </c>
      <c r="G509" s="17" t="s">
        <v>252</v>
      </c>
      <c r="H509" s="19">
        <v>44317</v>
      </c>
      <c r="I509" s="19">
        <v>44682</v>
      </c>
      <c r="J509" s="29">
        <v>69662.63</v>
      </c>
      <c r="K509" s="29">
        <f t="shared" si="27"/>
        <v>1999.317481</v>
      </c>
      <c r="L509" s="29">
        <v>5304.96</v>
      </c>
      <c r="M509" s="29">
        <f t="shared" si="26"/>
        <v>2117.7439520000003</v>
      </c>
      <c r="N509" s="29">
        <v>0</v>
      </c>
      <c r="O509" s="29">
        <f t="shared" si="28"/>
        <v>60240.608567000003</v>
      </c>
    </row>
    <row r="510" spans="1:15" ht="15.75" x14ac:dyDescent="0.25">
      <c r="A510" s="16">
        <v>502</v>
      </c>
      <c r="B510" s="17" t="s">
        <v>601</v>
      </c>
      <c r="C510" s="17" t="s">
        <v>1542</v>
      </c>
      <c r="D510" s="18" t="s">
        <v>56</v>
      </c>
      <c r="E510" s="17" t="s">
        <v>1421</v>
      </c>
      <c r="F510" s="17" t="s">
        <v>1409</v>
      </c>
      <c r="G510" s="17" t="s">
        <v>252</v>
      </c>
      <c r="H510" s="19">
        <v>44120</v>
      </c>
      <c r="I510" s="19">
        <v>44485</v>
      </c>
      <c r="J510" s="29">
        <v>65018.43</v>
      </c>
      <c r="K510" s="29">
        <f t="shared" si="27"/>
        <v>1866.028941</v>
      </c>
      <c r="L510" s="29">
        <v>4431.0200000000004</v>
      </c>
      <c r="M510" s="29">
        <f t="shared" ref="M510:M576" si="29">J510*0.0304</f>
        <v>1976.5602719999999</v>
      </c>
      <c r="N510" s="29">
        <v>0</v>
      </c>
      <c r="O510" s="29">
        <f t="shared" si="28"/>
        <v>56744.820787000004</v>
      </c>
    </row>
    <row r="511" spans="1:15" ht="15.75" x14ac:dyDescent="0.25">
      <c r="A511" s="16">
        <v>503</v>
      </c>
      <c r="B511" s="17" t="s">
        <v>1543</v>
      </c>
      <c r="C511" s="17" t="s">
        <v>1544</v>
      </c>
      <c r="D511" s="18" t="s">
        <v>56</v>
      </c>
      <c r="E511" s="17" t="s">
        <v>1408</v>
      </c>
      <c r="F511" s="17" t="s">
        <v>1409</v>
      </c>
      <c r="G511" s="17" t="s">
        <v>252</v>
      </c>
      <c r="H511" s="19">
        <v>43983</v>
      </c>
      <c r="I511" s="19">
        <v>44348</v>
      </c>
      <c r="J511" s="29">
        <v>71500</v>
      </c>
      <c r="K511" s="29">
        <f t="shared" si="27"/>
        <v>2052.0500000000002</v>
      </c>
      <c r="L511" s="29">
        <v>5650.72</v>
      </c>
      <c r="M511" s="29">
        <f t="shared" si="29"/>
        <v>2173.6</v>
      </c>
      <c r="N511" s="29">
        <v>0</v>
      </c>
      <c r="O511" s="29">
        <f t="shared" si="28"/>
        <v>61623.63</v>
      </c>
    </row>
    <row r="512" spans="1:15" ht="15.75" x14ac:dyDescent="0.25">
      <c r="A512" s="16">
        <v>504</v>
      </c>
      <c r="B512" s="17" t="s">
        <v>1545</v>
      </c>
      <c r="C512" s="17" t="s">
        <v>1546</v>
      </c>
      <c r="D512" s="18" t="s">
        <v>56</v>
      </c>
      <c r="E512" s="17" t="s">
        <v>1547</v>
      </c>
      <c r="F512" s="17" t="s">
        <v>1409</v>
      </c>
      <c r="G512" s="17" t="s">
        <v>252</v>
      </c>
      <c r="H512" s="19">
        <v>43922</v>
      </c>
      <c r="I512" s="19">
        <v>44287</v>
      </c>
      <c r="J512" s="29">
        <v>71500</v>
      </c>
      <c r="K512" s="29">
        <f t="shared" si="27"/>
        <v>2052.0500000000002</v>
      </c>
      <c r="L512" s="29">
        <v>5650.72</v>
      </c>
      <c r="M512" s="29">
        <f t="shared" si="29"/>
        <v>2173.6</v>
      </c>
      <c r="N512" s="29">
        <v>610</v>
      </c>
      <c r="O512" s="29">
        <f t="shared" si="28"/>
        <v>61013.63</v>
      </c>
    </row>
    <row r="513" spans="1:15" ht="15.75" x14ac:dyDescent="0.25">
      <c r="A513" s="16">
        <v>505</v>
      </c>
      <c r="B513" s="17" t="s">
        <v>1548</v>
      </c>
      <c r="C513" s="17" t="s">
        <v>1549</v>
      </c>
      <c r="D513" s="18" t="s">
        <v>56</v>
      </c>
      <c r="E513" s="17" t="s">
        <v>1412</v>
      </c>
      <c r="F513" s="17" t="s">
        <v>1409</v>
      </c>
      <c r="G513" s="17" t="s">
        <v>252</v>
      </c>
      <c r="H513" s="19">
        <v>44136</v>
      </c>
      <c r="I513" s="19">
        <v>44501</v>
      </c>
      <c r="J513" s="29">
        <v>71500</v>
      </c>
      <c r="K513" s="29">
        <f t="shared" si="27"/>
        <v>2052.0500000000002</v>
      </c>
      <c r="L513" s="29">
        <v>5650.72</v>
      </c>
      <c r="M513" s="29">
        <f t="shared" si="29"/>
        <v>2173.6</v>
      </c>
      <c r="N513" s="29">
        <v>0</v>
      </c>
      <c r="O513" s="29">
        <f t="shared" si="28"/>
        <v>61623.63</v>
      </c>
    </row>
    <row r="514" spans="1:15" ht="15.75" x14ac:dyDescent="0.25">
      <c r="A514" s="16">
        <v>506</v>
      </c>
      <c r="B514" s="17" t="s">
        <v>1550</v>
      </c>
      <c r="C514" s="17" t="s">
        <v>1551</v>
      </c>
      <c r="D514" s="18" t="s">
        <v>55</v>
      </c>
      <c r="E514" s="17" t="s">
        <v>1408</v>
      </c>
      <c r="F514" s="17" t="s">
        <v>1409</v>
      </c>
      <c r="G514" s="17" t="s">
        <v>252</v>
      </c>
      <c r="H514" s="19">
        <v>43952</v>
      </c>
      <c r="I514" s="19">
        <v>44317</v>
      </c>
      <c r="J514" s="29">
        <v>71500</v>
      </c>
      <c r="K514" s="29">
        <f t="shared" si="27"/>
        <v>2052.0500000000002</v>
      </c>
      <c r="L514" s="29">
        <v>5650.72</v>
      </c>
      <c r="M514" s="29">
        <f t="shared" si="29"/>
        <v>2173.6</v>
      </c>
      <c r="N514" s="29">
        <v>3050</v>
      </c>
      <c r="O514" s="29">
        <f t="shared" si="28"/>
        <v>58573.63</v>
      </c>
    </row>
    <row r="515" spans="1:15" ht="15.75" x14ac:dyDescent="0.25">
      <c r="A515" s="16">
        <v>507</v>
      </c>
      <c r="B515" s="17" t="s">
        <v>1552</v>
      </c>
      <c r="C515" s="17" t="s">
        <v>1553</v>
      </c>
      <c r="D515" s="18" t="s">
        <v>56</v>
      </c>
      <c r="E515" s="17" t="s">
        <v>1412</v>
      </c>
      <c r="F515" s="17" t="s">
        <v>1409</v>
      </c>
      <c r="G515" s="17" t="s">
        <v>252</v>
      </c>
      <c r="H515" s="19">
        <v>44044</v>
      </c>
      <c r="I515" s="19">
        <v>44409</v>
      </c>
      <c r="J515" s="29">
        <v>71500</v>
      </c>
      <c r="K515" s="29">
        <f t="shared" si="27"/>
        <v>2052.0500000000002</v>
      </c>
      <c r="L515" s="29">
        <v>5650.72</v>
      </c>
      <c r="M515" s="29">
        <f t="shared" si="29"/>
        <v>2173.6</v>
      </c>
      <c r="N515" s="29">
        <v>0</v>
      </c>
      <c r="O515" s="29">
        <f t="shared" si="28"/>
        <v>61623.63</v>
      </c>
    </row>
    <row r="516" spans="1:15" ht="15.75" x14ac:dyDescent="0.25">
      <c r="A516" s="16">
        <v>508</v>
      </c>
      <c r="B516" s="17" t="s">
        <v>1554</v>
      </c>
      <c r="C516" s="17" t="s">
        <v>1555</v>
      </c>
      <c r="D516" s="18" t="s">
        <v>56</v>
      </c>
      <c r="E516" s="17" t="s">
        <v>1556</v>
      </c>
      <c r="F516" s="17" t="s">
        <v>1409</v>
      </c>
      <c r="G516" s="17" t="s">
        <v>252</v>
      </c>
      <c r="H516" s="19">
        <v>44044</v>
      </c>
      <c r="I516" s="19">
        <v>44409</v>
      </c>
      <c r="J516" s="29">
        <v>71500</v>
      </c>
      <c r="K516" s="29">
        <f t="shared" si="27"/>
        <v>2052.0500000000002</v>
      </c>
      <c r="L516" s="29">
        <v>5650.72</v>
      </c>
      <c r="M516" s="29">
        <f t="shared" si="29"/>
        <v>2173.6</v>
      </c>
      <c r="N516" s="29">
        <v>0</v>
      </c>
      <c r="O516" s="29">
        <f t="shared" si="28"/>
        <v>61623.63</v>
      </c>
    </row>
    <row r="517" spans="1:15" ht="15.75" x14ac:dyDescent="0.25">
      <c r="A517" s="16">
        <v>509</v>
      </c>
      <c r="B517" s="17" t="s">
        <v>1557</v>
      </c>
      <c r="C517" s="17" t="s">
        <v>1558</v>
      </c>
      <c r="D517" s="18" t="s">
        <v>56</v>
      </c>
      <c r="E517" s="17" t="s">
        <v>1408</v>
      </c>
      <c r="F517" s="17" t="s">
        <v>1409</v>
      </c>
      <c r="G517" s="17" t="s">
        <v>252</v>
      </c>
      <c r="H517" s="19">
        <v>43983</v>
      </c>
      <c r="I517" s="19">
        <v>44348</v>
      </c>
      <c r="J517" s="29">
        <v>71500</v>
      </c>
      <c r="K517" s="29">
        <f t="shared" si="27"/>
        <v>2052.0500000000002</v>
      </c>
      <c r="L517" s="29">
        <v>5650.72</v>
      </c>
      <c r="M517" s="29">
        <f t="shared" si="29"/>
        <v>2173.6</v>
      </c>
      <c r="N517" s="29">
        <v>0</v>
      </c>
      <c r="O517" s="29">
        <f t="shared" si="28"/>
        <v>61623.63</v>
      </c>
    </row>
    <row r="518" spans="1:15" ht="15.75" x14ac:dyDescent="0.25">
      <c r="A518" s="16">
        <v>510</v>
      </c>
      <c r="B518" s="17" t="s">
        <v>1559</v>
      </c>
      <c r="C518" s="17" t="s">
        <v>1560</v>
      </c>
      <c r="D518" s="18" t="s">
        <v>56</v>
      </c>
      <c r="E518" s="17" t="s">
        <v>1408</v>
      </c>
      <c r="F518" s="17" t="s">
        <v>1409</v>
      </c>
      <c r="G518" s="17" t="s">
        <v>252</v>
      </c>
      <c r="H518" s="19">
        <v>43922</v>
      </c>
      <c r="I518" s="19">
        <v>44287</v>
      </c>
      <c r="J518" s="29">
        <v>71500</v>
      </c>
      <c r="K518" s="29">
        <f t="shared" si="27"/>
        <v>2052.0500000000002</v>
      </c>
      <c r="L518" s="29">
        <v>5650.72</v>
      </c>
      <c r="M518" s="29">
        <f t="shared" si="29"/>
        <v>2173.6</v>
      </c>
      <c r="N518" s="29">
        <v>1350.12</v>
      </c>
      <c r="O518" s="29">
        <f t="shared" si="28"/>
        <v>60273.509999999995</v>
      </c>
    </row>
    <row r="519" spans="1:15" ht="15.75" x14ac:dyDescent="0.25">
      <c r="A519" s="16">
        <v>511</v>
      </c>
      <c r="B519" s="17" t="s">
        <v>1561</v>
      </c>
      <c r="C519" s="17" t="s">
        <v>1562</v>
      </c>
      <c r="D519" s="18" t="s">
        <v>56</v>
      </c>
      <c r="E519" s="17" t="s">
        <v>1408</v>
      </c>
      <c r="F519" s="17" t="s">
        <v>1409</v>
      </c>
      <c r="G519" s="17" t="s">
        <v>252</v>
      </c>
      <c r="H519" s="19">
        <v>44105</v>
      </c>
      <c r="I519" s="19">
        <v>44470</v>
      </c>
      <c r="J519" s="29">
        <v>69662.63</v>
      </c>
      <c r="K519" s="29">
        <f t="shared" si="27"/>
        <v>1999.317481</v>
      </c>
      <c r="L519" s="29">
        <v>5304.96</v>
      </c>
      <c r="M519" s="29">
        <f t="shared" si="29"/>
        <v>2117.7439520000003</v>
      </c>
      <c r="N519" s="29">
        <v>0</v>
      </c>
      <c r="O519" s="29">
        <f t="shared" si="28"/>
        <v>60240.608567000003</v>
      </c>
    </row>
    <row r="520" spans="1:15" ht="15.75" x14ac:dyDescent="0.25">
      <c r="A520" s="16">
        <v>512</v>
      </c>
      <c r="B520" s="17" t="s">
        <v>1563</v>
      </c>
      <c r="C520" s="17" t="s">
        <v>1564</v>
      </c>
      <c r="D520" s="18" t="s">
        <v>56</v>
      </c>
      <c r="E520" s="17" t="s">
        <v>1408</v>
      </c>
      <c r="F520" s="17" t="s">
        <v>1409</v>
      </c>
      <c r="G520" s="17" t="s">
        <v>252</v>
      </c>
      <c r="H520" s="19">
        <v>44229</v>
      </c>
      <c r="I520" s="19">
        <v>44594</v>
      </c>
      <c r="J520" s="29">
        <v>71500</v>
      </c>
      <c r="K520" s="29">
        <f t="shared" si="27"/>
        <v>2052.0500000000002</v>
      </c>
      <c r="L520" s="29">
        <v>5650.72</v>
      </c>
      <c r="M520" s="29">
        <f t="shared" si="29"/>
        <v>2173.6</v>
      </c>
      <c r="N520" s="29">
        <v>0</v>
      </c>
      <c r="O520" s="29">
        <f t="shared" si="28"/>
        <v>61623.63</v>
      </c>
    </row>
    <row r="521" spans="1:15" ht="15.75" x14ac:dyDescent="0.25">
      <c r="A521" s="16">
        <v>513</v>
      </c>
      <c r="B521" s="17" t="s">
        <v>1565</v>
      </c>
      <c r="C521" s="17" t="s">
        <v>1566</v>
      </c>
      <c r="D521" s="18" t="s">
        <v>56</v>
      </c>
      <c r="E521" s="17" t="s">
        <v>1408</v>
      </c>
      <c r="F521" s="17" t="s">
        <v>1409</v>
      </c>
      <c r="G521" s="17" t="s">
        <v>252</v>
      </c>
      <c r="H521" s="19">
        <v>44050</v>
      </c>
      <c r="I521" s="19">
        <v>44415</v>
      </c>
      <c r="J521" s="29">
        <v>69662.63</v>
      </c>
      <c r="K521" s="29">
        <f t="shared" si="27"/>
        <v>1999.317481</v>
      </c>
      <c r="L521" s="29">
        <v>5304.96</v>
      </c>
      <c r="M521" s="29">
        <f t="shared" si="29"/>
        <v>2117.7439520000003</v>
      </c>
      <c r="N521" s="29">
        <v>0</v>
      </c>
      <c r="O521" s="29">
        <f t="shared" si="28"/>
        <v>60240.608567000003</v>
      </c>
    </row>
    <row r="522" spans="1:15" ht="15.75" x14ac:dyDescent="0.25">
      <c r="A522" s="16">
        <v>514</v>
      </c>
      <c r="B522" s="17" t="s">
        <v>1567</v>
      </c>
      <c r="C522" s="17" t="s">
        <v>1568</v>
      </c>
      <c r="D522" s="18" t="s">
        <v>56</v>
      </c>
      <c r="E522" s="17" t="s">
        <v>1547</v>
      </c>
      <c r="F522" s="17" t="s">
        <v>1409</v>
      </c>
      <c r="G522" s="17" t="s">
        <v>252</v>
      </c>
      <c r="H522" s="19">
        <v>43841</v>
      </c>
      <c r="I522" s="19">
        <v>44207</v>
      </c>
      <c r="J522" s="29">
        <v>71500</v>
      </c>
      <c r="K522" s="29">
        <f t="shared" si="27"/>
        <v>2052.0500000000002</v>
      </c>
      <c r="L522" s="29">
        <v>5650.72</v>
      </c>
      <c r="M522" s="29">
        <f t="shared" si="29"/>
        <v>2173.6</v>
      </c>
      <c r="N522" s="29">
        <v>0</v>
      </c>
      <c r="O522" s="29">
        <f t="shared" si="28"/>
        <v>61623.63</v>
      </c>
    </row>
    <row r="523" spans="1:15" ht="15.75" x14ac:dyDescent="0.25">
      <c r="A523" s="16">
        <v>515</v>
      </c>
      <c r="B523" s="17" t="s">
        <v>1569</v>
      </c>
      <c r="C523" s="17" t="s">
        <v>1570</v>
      </c>
      <c r="D523" s="18" t="s">
        <v>56</v>
      </c>
      <c r="E523" s="17" t="s">
        <v>1421</v>
      </c>
      <c r="F523" s="17" t="s">
        <v>1409</v>
      </c>
      <c r="G523" s="17" t="s">
        <v>252</v>
      </c>
      <c r="H523" s="19">
        <v>44116</v>
      </c>
      <c r="I523" s="19">
        <v>44481</v>
      </c>
      <c r="J523" s="29">
        <v>65018.43</v>
      </c>
      <c r="K523" s="29">
        <f t="shared" si="27"/>
        <v>1866.028941</v>
      </c>
      <c r="L523" s="29">
        <v>4431.0200000000004</v>
      </c>
      <c r="M523" s="29">
        <f t="shared" si="29"/>
        <v>1976.5602719999999</v>
      </c>
      <c r="N523" s="29">
        <v>0</v>
      </c>
      <c r="O523" s="29">
        <f t="shared" si="28"/>
        <v>56744.820787000004</v>
      </c>
    </row>
    <row r="524" spans="1:15" ht="15.75" x14ac:dyDescent="0.25">
      <c r="A524" s="16">
        <v>516</v>
      </c>
      <c r="B524" s="17" t="s">
        <v>1571</v>
      </c>
      <c r="C524" s="17" t="s">
        <v>1572</v>
      </c>
      <c r="D524" s="18" t="s">
        <v>55</v>
      </c>
      <c r="E524" s="17" t="s">
        <v>1573</v>
      </c>
      <c r="F524" s="17" t="s">
        <v>1409</v>
      </c>
      <c r="G524" s="17" t="s">
        <v>252</v>
      </c>
      <c r="H524" s="19">
        <v>43922</v>
      </c>
      <c r="I524" s="19">
        <v>44287</v>
      </c>
      <c r="J524" s="29">
        <v>63525</v>
      </c>
      <c r="K524" s="29">
        <f t="shared" si="27"/>
        <v>1823.1675</v>
      </c>
      <c r="L524" s="29">
        <v>4149.9799999999996</v>
      </c>
      <c r="M524" s="29">
        <f t="shared" si="29"/>
        <v>1931.16</v>
      </c>
      <c r="N524" s="29">
        <v>0</v>
      </c>
      <c r="O524" s="29">
        <f t="shared" si="28"/>
        <v>55620.69249999999</v>
      </c>
    </row>
    <row r="525" spans="1:15" ht="15.75" x14ac:dyDescent="0.25">
      <c r="A525" s="16">
        <v>517</v>
      </c>
      <c r="B525" s="17" t="s">
        <v>1574</v>
      </c>
      <c r="C525" s="17" t="s">
        <v>1575</v>
      </c>
      <c r="D525" s="18" t="s">
        <v>56</v>
      </c>
      <c r="E525" s="17" t="s">
        <v>1421</v>
      </c>
      <c r="F525" s="17" t="s">
        <v>1409</v>
      </c>
      <c r="G525" s="17" t="s">
        <v>252</v>
      </c>
      <c r="H525" s="19">
        <v>44106</v>
      </c>
      <c r="I525" s="19">
        <v>44471</v>
      </c>
      <c r="J525" s="29">
        <v>65018.43</v>
      </c>
      <c r="K525" s="29">
        <f t="shared" si="27"/>
        <v>1866.028941</v>
      </c>
      <c r="L525" s="29">
        <v>4431.0200000000004</v>
      </c>
      <c r="M525" s="29">
        <f t="shared" si="29"/>
        <v>1976.5602719999999</v>
      </c>
      <c r="N525" s="29">
        <v>0</v>
      </c>
      <c r="O525" s="29">
        <f t="shared" si="28"/>
        <v>56744.820787000004</v>
      </c>
    </row>
    <row r="526" spans="1:15" ht="15.75" x14ac:dyDescent="0.25">
      <c r="A526" s="16">
        <v>518</v>
      </c>
      <c r="B526" s="17" t="s">
        <v>1576</v>
      </c>
      <c r="C526" s="17" t="s">
        <v>1577</v>
      </c>
      <c r="D526" s="18" t="s">
        <v>56</v>
      </c>
      <c r="E526" s="17" t="s">
        <v>1447</v>
      </c>
      <c r="F526" s="17" t="s">
        <v>1409</v>
      </c>
      <c r="G526" s="17" t="s">
        <v>252</v>
      </c>
      <c r="H526" s="19">
        <v>44079</v>
      </c>
      <c r="I526" s="19">
        <v>44444</v>
      </c>
      <c r="J526" s="29">
        <v>55000</v>
      </c>
      <c r="K526" s="29">
        <f t="shared" si="27"/>
        <v>1578.5</v>
      </c>
      <c r="L526" s="29">
        <v>2559.6799999999998</v>
      </c>
      <c r="M526" s="29">
        <f t="shared" si="29"/>
        <v>1672</v>
      </c>
      <c r="N526" s="29">
        <v>0</v>
      </c>
      <c r="O526" s="29">
        <f t="shared" si="28"/>
        <v>49189.82</v>
      </c>
    </row>
    <row r="527" spans="1:15" ht="15.75" x14ac:dyDescent="0.25">
      <c r="A527" s="16">
        <v>519</v>
      </c>
      <c r="B527" s="17" t="s">
        <v>1578</v>
      </c>
      <c r="C527" s="17" t="s">
        <v>1579</v>
      </c>
      <c r="D527" s="18" t="s">
        <v>56</v>
      </c>
      <c r="E527" s="17" t="s">
        <v>1408</v>
      </c>
      <c r="F527" s="17" t="s">
        <v>1409</v>
      </c>
      <c r="G527" s="17" t="s">
        <v>252</v>
      </c>
      <c r="H527" s="19">
        <v>44105</v>
      </c>
      <c r="I527" s="19">
        <v>44470</v>
      </c>
      <c r="J527" s="29">
        <v>69662.63</v>
      </c>
      <c r="K527" s="29">
        <f t="shared" si="27"/>
        <v>1999.317481</v>
      </c>
      <c r="L527" s="29">
        <v>5304.96</v>
      </c>
      <c r="M527" s="29">
        <f t="shared" si="29"/>
        <v>2117.7439520000003</v>
      </c>
      <c r="N527" s="29">
        <v>0</v>
      </c>
      <c r="O527" s="29">
        <f t="shared" si="28"/>
        <v>60240.608567000003</v>
      </c>
    </row>
    <row r="528" spans="1:15" ht="15.75" x14ac:dyDescent="0.25">
      <c r="A528" s="16">
        <v>520</v>
      </c>
      <c r="B528" s="17" t="s">
        <v>1580</v>
      </c>
      <c r="C528" s="17" t="s">
        <v>1581</v>
      </c>
      <c r="D528" s="18" t="s">
        <v>56</v>
      </c>
      <c r="E528" s="17" t="s">
        <v>1408</v>
      </c>
      <c r="F528" s="17" t="s">
        <v>1409</v>
      </c>
      <c r="G528" s="17" t="s">
        <v>252</v>
      </c>
      <c r="H528" s="19">
        <v>44046</v>
      </c>
      <c r="I528" s="19">
        <v>44409</v>
      </c>
      <c r="J528" s="29">
        <v>71500</v>
      </c>
      <c r="K528" s="29">
        <f t="shared" si="27"/>
        <v>2052.0500000000002</v>
      </c>
      <c r="L528" s="29">
        <v>5650.72</v>
      </c>
      <c r="M528" s="29">
        <f t="shared" si="29"/>
        <v>2173.6</v>
      </c>
      <c r="N528" s="29">
        <v>0</v>
      </c>
      <c r="O528" s="29">
        <f t="shared" si="28"/>
        <v>61623.63</v>
      </c>
    </row>
    <row r="529" spans="1:15" ht="15.75" x14ac:dyDescent="0.25">
      <c r="A529" s="16">
        <v>521</v>
      </c>
      <c r="B529" s="17" t="s">
        <v>1582</v>
      </c>
      <c r="C529" s="17" t="s">
        <v>1583</v>
      </c>
      <c r="D529" s="18" t="s">
        <v>56</v>
      </c>
      <c r="E529" s="17" t="s">
        <v>1584</v>
      </c>
      <c r="F529" s="17" t="s">
        <v>1409</v>
      </c>
      <c r="G529" s="17" t="s">
        <v>252</v>
      </c>
      <c r="H529" s="19">
        <v>44013</v>
      </c>
      <c r="I529" s="19">
        <v>44378</v>
      </c>
      <c r="J529" s="29">
        <v>71500</v>
      </c>
      <c r="K529" s="29">
        <f t="shared" si="27"/>
        <v>2052.0500000000002</v>
      </c>
      <c r="L529" s="29">
        <v>5650.72</v>
      </c>
      <c r="M529" s="29">
        <f t="shared" si="29"/>
        <v>2173.6</v>
      </c>
      <c r="N529" s="29">
        <v>0</v>
      </c>
      <c r="O529" s="29">
        <f t="shared" si="28"/>
        <v>61623.63</v>
      </c>
    </row>
    <row r="530" spans="1:15" ht="15.75" x14ac:dyDescent="0.25">
      <c r="A530" s="16">
        <v>522</v>
      </c>
      <c r="B530" s="17" t="s">
        <v>1585</v>
      </c>
      <c r="C530" s="17" t="s">
        <v>1586</v>
      </c>
      <c r="D530" s="18" t="s">
        <v>56</v>
      </c>
      <c r="E530" s="17" t="s">
        <v>1408</v>
      </c>
      <c r="F530" s="17" t="s">
        <v>1409</v>
      </c>
      <c r="G530" s="17" t="s">
        <v>252</v>
      </c>
      <c r="H530" s="19">
        <v>43862</v>
      </c>
      <c r="I530" s="19">
        <v>44228</v>
      </c>
      <c r="J530" s="29">
        <v>69662.63</v>
      </c>
      <c r="K530" s="29">
        <f t="shared" ref="K530:K597" si="30">J530*2.87%</f>
        <v>1999.317481</v>
      </c>
      <c r="L530" s="29">
        <v>5304.96</v>
      </c>
      <c r="M530" s="29">
        <f t="shared" si="29"/>
        <v>2117.7439520000003</v>
      </c>
      <c r="N530" s="29">
        <v>0</v>
      </c>
      <c r="O530" s="29">
        <f t="shared" ref="O530:O597" si="31">J530-K530-L530-M530-N530</f>
        <v>60240.608567000003</v>
      </c>
    </row>
    <row r="531" spans="1:15" ht="15.75" x14ac:dyDescent="0.25">
      <c r="A531" s="16">
        <v>523</v>
      </c>
      <c r="B531" s="17" t="s">
        <v>1587</v>
      </c>
      <c r="C531" s="17" t="s">
        <v>1588</v>
      </c>
      <c r="D531" s="18" t="s">
        <v>56</v>
      </c>
      <c r="E531" s="17" t="s">
        <v>1408</v>
      </c>
      <c r="F531" s="17" t="s">
        <v>1409</v>
      </c>
      <c r="G531" s="17" t="s">
        <v>252</v>
      </c>
      <c r="H531" s="19">
        <v>44105</v>
      </c>
      <c r="I531" s="19">
        <v>44470</v>
      </c>
      <c r="J531" s="29">
        <v>69662.63</v>
      </c>
      <c r="K531" s="29">
        <f t="shared" si="30"/>
        <v>1999.317481</v>
      </c>
      <c r="L531" s="29">
        <v>5304.96</v>
      </c>
      <c r="M531" s="29">
        <f t="shared" si="29"/>
        <v>2117.7439520000003</v>
      </c>
      <c r="N531" s="29">
        <v>0</v>
      </c>
      <c r="O531" s="29">
        <f t="shared" si="31"/>
        <v>60240.608567000003</v>
      </c>
    </row>
    <row r="532" spans="1:15" ht="15.75" x14ac:dyDescent="0.25">
      <c r="A532" s="16">
        <v>524</v>
      </c>
      <c r="B532" s="17" t="s">
        <v>1589</v>
      </c>
      <c r="C532" s="17" t="s">
        <v>1590</v>
      </c>
      <c r="D532" s="18" t="s">
        <v>56</v>
      </c>
      <c r="E532" s="17" t="s">
        <v>1547</v>
      </c>
      <c r="F532" s="17" t="s">
        <v>1409</v>
      </c>
      <c r="G532" s="17" t="s">
        <v>252</v>
      </c>
      <c r="H532" s="19">
        <v>44233</v>
      </c>
      <c r="I532" s="19">
        <v>44598</v>
      </c>
      <c r="J532" s="29">
        <v>63525</v>
      </c>
      <c r="K532" s="29">
        <f t="shared" si="30"/>
        <v>1823.1675</v>
      </c>
      <c r="L532" s="29">
        <v>4149.9799999999996</v>
      </c>
      <c r="M532" s="29">
        <f t="shared" si="29"/>
        <v>1931.16</v>
      </c>
      <c r="N532" s="29">
        <v>0</v>
      </c>
      <c r="O532" s="29">
        <f t="shared" si="31"/>
        <v>55620.69249999999</v>
      </c>
    </row>
    <row r="533" spans="1:15" ht="15.75" x14ac:dyDescent="0.25">
      <c r="A533" s="16">
        <v>525</v>
      </c>
      <c r="B533" s="17" t="s">
        <v>1591</v>
      </c>
      <c r="C533" s="17" t="s">
        <v>1592</v>
      </c>
      <c r="D533" s="18" t="s">
        <v>55</v>
      </c>
      <c r="E533" s="17" t="s">
        <v>1483</v>
      </c>
      <c r="F533" s="17" t="s">
        <v>1409</v>
      </c>
      <c r="G533" s="17" t="s">
        <v>252</v>
      </c>
      <c r="H533" s="19">
        <v>43922</v>
      </c>
      <c r="I533" s="19">
        <v>44287</v>
      </c>
      <c r="J533" s="29">
        <v>71500</v>
      </c>
      <c r="K533" s="29">
        <f t="shared" si="30"/>
        <v>2052.0500000000002</v>
      </c>
      <c r="L533" s="29">
        <v>5650.72</v>
      </c>
      <c r="M533" s="29">
        <f t="shared" si="29"/>
        <v>2173.6</v>
      </c>
      <c r="N533" s="29">
        <v>0</v>
      </c>
      <c r="O533" s="29">
        <f t="shared" si="31"/>
        <v>61623.63</v>
      </c>
    </row>
    <row r="534" spans="1:15" ht="15.75" x14ac:dyDescent="0.25">
      <c r="A534" s="16">
        <v>526</v>
      </c>
      <c r="B534" s="17" t="s">
        <v>1593</v>
      </c>
      <c r="C534" s="17" t="s">
        <v>1594</v>
      </c>
      <c r="D534" s="18" t="s">
        <v>56</v>
      </c>
      <c r="E534" s="17" t="s">
        <v>1408</v>
      </c>
      <c r="F534" s="17" t="s">
        <v>1409</v>
      </c>
      <c r="G534" s="17" t="s">
        <v>252</v>
      </c>
      <c r="H534" s="19">
        <v>43922</v>
      </c>
      <c r="I534" s="19">
        <v>44287</v>
      </c>
      <c r="J534" s="29">
        <v>71500</v>
      </c>
      <c r="K534" s="29">
        <f t="shared" si="30"/>
        <v>2052.0500000000002</v>
      </c>
      <c r="L534" s="29">
        <v>5650.72</v>
      </c>
      <c r="M534" s="29">
        <f t="shared" si="29"/>
        <v>2173.6</v>
      </c>
      <c r="N534" s="29">
        <v>0</v>
      </c>
      <c r="O534" s="29">
        <f t="shared" si="31"/>
        <v>61623.63</v>
      </c>
    </row>
    <row r="535" spans="1:15" ht="15.75" x14ac:dyDescent="0.25">
      <c r="A535" s="16">
        <v>527</v>
      </c>
      <c r="B535" s="17" t="s">
        <v>1595</v>
      </c>
      <c r="C535" s="17" t="s">
        <v>1596</v>
      </c>
      <c r="D535" s="18" t="s">
        <v>56</v>
      </c>
      <c r="E535" s="17" t="s">
        <v>1421</v>
      </c>
      <c r="F535" s="17" t="s">
        <v>1409</v>
      </c>
      <c r="G535" s="17" t="s">
        <v>252</v>
      </c>
      <c r="H535" s="19">
        <v>43922</v>
      </c>
      <c r="I535" s="19">
        <v>44287</v>
      </c>
      <c r="J535" s="29">
        <v>65018.43</v>
      </c>
      <c r="K535" s="29">
        <f t="shared" si="30"/>
        <v>1866.028941</v>
      </c>
      <c r="L535" s="29">
        <v>4431.0200000000004</v>
      </c>
      <c r="M535" s="29">
        <f t="shared" si="29"/>
        <v>1976.5602719999999</v>
      </c>
      <c r="N535" s="29">
        <v>0</v>
      </c>
      <c r="O535" s="29">
        <f t="shared" si="31"/>
        <v>56744.820787000004</v>
      </c>
    </row>
    <row r="536" spans="1:15" ht="15.75" x14ac:dyDescent="0.25">
      <c r="A536" s="16">
        <v>528</v>
      </c>
      <c r="B536" s="17" t="s">
        <v>1597</v>
      </c>
      <c r="C536" s="17" t="s">
        <v>1598</v>
      </c>
      <c r="D536" s="18" t="s">
        <v>56</v>
      </c>
      <c r="E536" s="17" t="s">
        <v>1408</v>
      </c>
      <c r="F536" s="17" t="s">
        <v>1409</v>
      </c>
      <c r="G536" s="17" t="s">
        <v>252</v>
      </c>
      <c r="H536" s="19">
        <v>43922</v>
      </c>
      <c r="I536" s="19">
        <v>44287</v>
      </c>
      <c r="J536" s="29">
        <v>71500</v>
      </c>
      <c r="K536" s="29">
        <f t="shared" si="30"/>
        <v>2052.0500000000002</v>
      </c>
      <c r="L536" s="29">
        <v>5650.72</v>
      </c>
      <c r="M536" s="29">
        <f t="shared" si="29"/>
        <v>2173.6</v>
      </c>
      <c r="N536" s="29">
        <v>0</v>
      </c>
      <c r="O536" s="29">
        <f t="shared" si="31"/>
        <v>61623.63</v>
      </c>
    </row>
    <row r="537" spans="1:15" ht="15.75" x14ac:dyDescent="0.25">
      <c r="A537" s="16">
        <v>529</v>
      </c>
      <c r="B537" s="17" t="s">
        <v>1599</v>
      </c>
      <c r="C537" s="17" t="s">
        <v>1600</v>
      </c>
      <c r="D537" s="18" t="s">
        <v>56</v>
      </c>
      <c r="E537" s="17" t="s">
        <v>1601</v>
      </c>
      <c r="F537" s="17" t="s">
        <v>1409</v>
      </c>
      <c r="G537" s="17" t="s">
        <v>252</v>
      </c>
      <c r="H537" s="19">
        <v>43922</v>
      </c>
      <c r="I537" s="19">
        <v>44287</v>
      </c>
      <c r="J537" s="29">
        <v>71500</v>
      </c>
      <c r="K537" s="29">
        <f t="shared" si="30"/>
        <v>2052.0500000000002</v>
      </c>
      <c r="L537" s="29">
        <v>5650.72</v>
      </c>
      <c r="M537" s="29">
        <f t="shared" si="29"/>
        <v>2173.6</v>
      </c>
      <c r="N537" s="29">
        <v>0</v>
      </c>
      <c r="O537" s="29">
        <f t="shared" si="31"/>
        <v>61623.63</v>
      </c>
    </row>
    <row r="538" spans="1:15" ht="15.75" x14ac:dyDescent="0.25">
      <c r="A538" s="16">
        <v>530</v>
      </c>
      <c r="B538" s="17" t="s">
        <v>1602</v>
      </c>
      <c r="C538" s="17" t="s">
        <v>1603</v>
      </c>
      <c r="D538" s="18" t="s">
        <v>56</v>
      </c>
      <c r="E538" s="17" t="s">
        <v>1408</v>
      </c>
      <c r="F538" s="17" t="s">
        <v>1409</v>
      </c>
      <c r="G538" s="17" t="s">
        <v>252</v>
      </c>
      <c r="H538" s="19">
        <v>44136</v>
      </c>
      <c r="I538" s="19">
        <v>44501</v>
      </c>
      <c r="J538" s="29">
        <v>69662.63</v>
      </c>
      <c r="K538" s="29">
        <f t="shared" si="30"/>
        <v>1999.317481</v>
      </c>
      <c r="L538" s="29">
        <v>5304.96</v>
      </c>
      <c r="M538" s="29">
        <f t="shared" si="29"/>
        <v>2117.7439520000003</v>
      </c>
      <c r="N538" s="29">
        <v>0</v>
      </c>
      <c r="O538" s="29">
        <f t="shared" si="31"/>
        <v>60240.608567000003</v>
      </c>
    </row>
    <row r="539" spans="1:15" ht="15.75" x14ac:dyDescent="0.25">
      <c r="A539" s="16">
        <v>531</v>
      </c>
      <c r="B539" s="17" t="s">
        <v>1604</v>
      </c>
      <c r="C539" s="17" t="s">
        <v>1605</v>
      </c>
      <c r="D539" s="18" t="s">
        <v>55</v>
      </c>
      <c r="E539" s="17" t="s">
        <v>1408</v>
      </c>
      <c r="F539" s="17" t="s">
        <v>1409</v>
      </c>
      <c r="G539" s="17" t="s">
        <v>252</v>
      </c>
      <c r="H539" s="19">
        <v>43922</v>
      </c>
      <c r="I539" s="19">
        <v>44287</v>
      </c>
      <c r="J539" s="29">
        <v>69662.63</v>
      </c>
      <c r="K539" s="29">
        <f t="shared" si="30"/>
        <v>1999.317481</v>
      </c>
      <c r="L539" s="29">
        <v>5304.96</v>
      </c>
      <c r="M539" s="29">
        <f t="shared" si="29"/>
        <v>2117.7439520000003</v>
      </c>
      <c r="N539" s="29">
        <v>0</v>
      </c>
      <c r="O539" s="29">
        <f t="shared" si="31"/>
        <v>60240.608567000003</v>
      </c>
    </row>
    <row r="540" spans="1:15" ht="15.75" x14ac:dyDescent="0.25">
      <c r="A540" s="16">
        <v>532</v>
      </c>
      <c r="B540" s="17" t="s">
        <v>1606</v>
      </c>
      <c r="C540" s="17" t="s">
        <v>1607</v>
      </c>
      <c r="D540" s="18" t="s">
        <v>55</v>
      </c>
      <c r="E540" s="17" t="s">
        <v>1608</v>
      </c>
      <c r="F540" s="17" t="s">
        <v>1409</v>
      </c>
      <c r="G540" s="17" t="s">
        <v>252</v>
      </c>
      <c r="H540" s="19">
        <v>43922</v>
      </c>
      <c r="I540" s="19">
        <v>44287</v>
      </c>
      <c r="J540" s="29">
        <v>80000</v>
      </c>
      <c r="K540" s="29">
        <f t="shared" si="30"/>
        <v>2296</v>
      </c>
      <c r="L540" s="29">
        <v>7400.94</v>
      </c>
      <c r="M540" s="29">
        <f t="shared" si="29"/>
        <v>2432</v>
      </c>
      <c r="N540" s="29">
        <v>0</v>
      </c>
      <c r="O540" s="29">
        <f t="shared" si="31"/>
        <v>67871.06</v>
      </c>
    </row>
    <row r="541" spans="1:15" ht="15.75" x14ac:dyDescent="0.25">
      <c r="A541" s="16">
        <v>533</v>
      </c>
      <c r="B541" s="17" t="s">
        <v>1609</v>
      </c>
      <c r="C541" s="17" t="s">
        <v>1610</v>
      </c>
      <c r="D541" s="18" t="s">
        <v>55</v>
      </c>
      <c r="E541" s="17" t="s">
        <v>1421</v>
      </c>
      <c r="F541" s="17" t="s">
        <v>1409</v>
      </c>
      <c r="G541" s="17" t="s">
        <v>252</v>
      </c>
      <c r="H541" s="19">
        <v>44317</v>
      </c>
      <c r="I541" s="19">
        <v>44682</v>
      </c>
      <c r="J541" s="29">
        <v>65018.43</v>
      </c>
      <c r="K541" s="29">
        <f t="shared" si="30"/>
        <v>1866.028941</v>
      </c>
      <c r="L541" s="29">
        <v>4431.0200000000004</v>
      </c>
      <c r="M541" s="29">
        <f t="shared" si="29"/>
        <v>1976.5602719999999</v>
      </c>
      <c r="N541" s="29">
        <v>0</v>
      </c>
      <c r="O541" s="29">
        <f t="shared" si="31"/>
        <v>56744.820787000004</v>
      </c>
    </row>
    <row r="542" spans="1:15" ht="15.75" x14ac:dyDescent="0.25">
      <c r="A542" s="16">
        <v>534</v>
      </c>
      <c r="B542" s="17" t="s">
        <v>1611</v>
      </c>
      <c r="C542" s="17" t="s">
        <v>1612</v>
      </c>
      <c r="D542" s="18" t="s">
        <v>56</v>
      </c>
      <c r="E542" s="17" t="s">
        <v>1408</v>
      </c>
      <c r="F542" s="17" t="s">
        <v>1409</v>
      </c>
      <c r="G542" s="17" t="s">
        <v>252</v>
      </c>
      <c r="H542" s="19">
        <v>44075</v>
      </c>
      <c r="I542" s="19">
        <v>44440</v>
      </c>
      <c r="J542" s="29">
        <v>69662.63</v>
      </c>
      <c r="K542" s="29">
        <f t="shared" si="30"/>
        <v>1999.317481</v>
      </c>
      <c r="L542" s="29">
        <v>5304.96</v>
      </c>
      <c r="M542" s="29">
        <f t="shared" si="29"/>
        <v>2117.7439520000003</v>
      </c>
      <c r="N542" s="29">
        <v>0</v>
      </c>
      <c r="O542" s="29">
        <f t="shared" si="31"/>
        <v>60240.608567000003</v>
      </c>
    </row>
    <row r="543" spans="1:15" ht="15.75" x14ac:dyDescent="0.25">
      <c r="A543" s="16">
        <v>535</v>
      </c>
      <c r="B543" s="17" t="s">
        <v>1613</v>
      </c>
      <c r="C543" s="17" t="s">
        <v>1614</v>
      </c>
      <c r="D543" s="18" t="s">
        <v>56</v>
      </c>
      <c r="E543" s="17" t="s">
        <v>1408</v>
      </c>
      <c r="F543" s="17" t="s">
        <v>1409</v>
      </c>
      <c r="G543" s="17" t="s">
        <v>252</v>
      </c>
      <c r="H543" s="19">
        <v>44198</v>
      </c>
      <c r="I543" s="19">
        <v>44563</v>
      </c>
      <c r="J543" s="29">
        <v>71500</v>
      </c>
      <c r="K543" s="29">
        <f t="shared" si="30"/>
        <v>2052.0500000000002</v>
      </c>
      <c r="L543" s="29">
        <v>5650.72</v>
      </c>
      <c r="M543" s="29">
        <f t="shared" si="29"/>
        <v>2173.6</v>
      </c>
      <c r="N543" s="29">
        <v>0</v>
      </c>
      <c r="O543" s="29">
        <f t="shared" si="31"/>
        <v>61623.63</v>
      </c>
    </row>
    <row r="544" spans="1:15" ht="15.75" x14ac:dyDescent="0.25">
      <c r="A544" s="16">
        <v>536</v>
      </c>
      <c r="B544" s="17" t="s">
        <v>1615</v>
      </c>
      <c r="C544" s="17" t="s">
        <v>1616</v>
      </c>
      <c r="D544" s="18" t="s">
        <v>55</v>
      </c>
      <c r="E544" s="17" t="s">
        <v>1421</v>
      </c>
      <c r="F544" s="17" t="s">
        <v>1409</v>
      </c>
      <c r="G544" s="17" t="s">
        <v>252</v>
      </c>
      <c r="H544" s="19">
        <v>43922</v>
      </c>
      <c r="I544" s="19">
        <v>44287</v>
      </c>
      <c r="J544" s="29">
        <v>65018.43</v>
      </c>
      <c r="K544" s="29">
        <f t="shared" si="30"/>
        <v>1866.028941</v>
      </c>
      <c r="L544" s="29">
        <v>4431.0200000000004</v>
      </c>
      <c r="M544" s="29">
        <f t="shared" si="29"/>
        <v>1976.5602719999999</v>
      </c>
      <c r="N544" s="29">
        <v>0</v>
      </c>
      <c r="O544" s="29">
        <f t="shared" si="31"/>
        <v>56744.820787000004</v>
      </c>
    </row>
    <row r="545" spans="1:15" ht="15.75" x14ac:dyDescent="0.25">
      <c r="A545" s="16">
        <v>537</v>
      </c>
      <c r="B545" s="17" t="s">
        <v>1617</v>
      </c>
      <c r="C545" s="17" t="s">
        <v>1618</v>
      </c>
      <c r="D545" s="18" t="s">
        <v>55</v>
      </c>
      <c r="E545" s="17" t="s">
        <v>1421</v>
      </c>
      <c r="F545" s="17" t="s">
        <v>1409</v>
      </c>
      <c r="G545" s="17" t="s">
        <v>252</v>
      </c>
      <c r="H545" s="19">
        <v>44044</v>
      </c>
      <c r="I545" s="19">
        <v>44409</v>
      </c>
      <c r="J545" s="29">
        <v>65018.43</v>
      </c>
      <c r="K545" s="29">
        <f t="shared" si="30"/>
        <v>1866.028941</v>
      </c>
      <c r="L545" s="29">
        <v>4431.0200000000004</v>
      </c>
      <c r="M545" s="29">
        <f t="shared" si="29"/>
        <v>1976.5602719999999</v>
      </c>
      <c r="N545" s="29">
        <v>0</v>
      </c>
      <c r="O545" s="29">
        <f t="shared" si="31"/>
        <v>56744.820787000004</v>
      </c>
    </row>
    <row r="546" spans="1:15" ht="15.75" x14ac:dyDescent="0.25">
      <c r="A546" s="16">
        <v>538</v>
      </c>
      <c r="B546" s="17" t="s">
        <v>1619</v>
      </c>
      <c r="C546" s="17" t="s">
        <v>1620</v>
      </c>
      <c r="D546" s="18" t="s">
        <v>56</v>
      </c>
      <c r="E546" s="17" t="s">
        <v>1421</v>
      </c>
      <c r="F546" s="17" t="s">
        <v>1409</v>
      </c>
      <c r="G546" s="17" t="s">
        <v>252</v>
      </c>
      <c r="H546" s="19">
        <v>43983</v>
      </c>
      <c r="I546" s="19">
        <v>44348</v>
      </c>
      <c r="J546" s="29">
        <v>65018.43</v>
      </c>
      <c r="K546" s="29">
        <f t="shared" si="30"/>
        <v>1866.028941</v>
      </c>
      <c r="L546" s="29">
        <v>4431.0200000000004</v>
      </c>
      <c r="M546" s="29">
        <f t="shared" si="29"/>
        <v>1976.5602719999999</v>
      </c>
      <c r="N546" s="29">
        <v>1350.12</v>
      </c>
      <c r="O546" s="29">
        <f t="shared" si="31"/>
        <v>55394.700787000002</v>
      </c>
    </row>
    <row r="547" spans="1:15" ht="15.75" x14ac:dyDescent="0.25">
      <c r="A547" s="16">
        <v>539</v>
      </c>
      <c r="B547" s="17" t="s">
        <v>1621</v>
      </c>
      <c r="C547" s="17" t="s">
        <v>1622</v>
      </c>
      <c r="D547" s="18" t="s">
        <v>56</v>
      </c>
      <c r="E547" s="17" t="s">
        <v>1421</v>
      </c>
      <c r="F547" s="17" t="s">
        <v>1409</v>
      </c>
      <c r="G547" s="17" t="s">
        <v>252</v>
      </c>
      <c r="H547" s="19">
        <v>43922</v>
      </c>
      <c r="I547" s="19">
        <v>44287</v>
      </c>
      <c r="J547" s="29">
        <v>65018.43</v>
      </c>
      <c r="K547" s="29">
        <f t="shared" si="30"/>
        <v>1866.028941</v>
      </c>
      <c r="L547" s="29">
        <v>4431.0200000000004</v>
      </c>
      <c r="M547" s="29">
        <f t="shared" si="29"/>
        <v>1976.5602719999999</v>
      </c>
      <c r="N547" s="29">
        <v>0</v>
      </c>
      <c r="O547" s="29">
        <f t="shared" si="31"/>
        <v>56744.820787000004</v>
      </c>
    </row>
    <row r="548" spans="1:15" ht="15.75" x14ac:dyDescent="0.25">
      <c r="A548" s="16">
        <v>540</v>
      </c>
      <c r="B548" s="17" t="s">
        <v>1623</v>
      </c>
      <c r="C548" s="17" t="s">
        <v>1624</v>
      </c>
      <c r="D548" s="18" t="s">
        <v>56</v>
      </c>
      <c r="E548" s="17" t="s">
        <v>1421</v>
      </c>
      <c r="F548" s="17" t="s">
        <v>1409</v>
      </c>
      <c r="G548" s="17" t="s">
        <v>252</v>
      </c>
      <c r="H548" s="19">
        <v>44044</v>
      </c>
      <c r="I548" s="19">
        <v>44409</v>
      </c>
      <c r="J548" s="29">
        <v>65018.43</v>
      </c>
      <c r="K548" s="29">
        <f t="shared" si="30"/>
        <v>1866.028941</v>
      </c>
      <c r="L548" s="29">
        <v>4431.0200000000004</v>
      </c>
      <c r="M548" s="29">
        <f t="shared" si="29"/>
        <v>1976.5602719999999</v>
      </c>
      <c r="N548" s="29">
        <v>0</v>
      </c>
      <c r="O548" s="29">
        <f t="shared" si="31"/>
        <v>56744.820787000004</v>
      </c>
    </row>
    <row r="549" spans="1:15" ht="15.75" x14ac:dyDescent="0.25">
      <c r="A549" s="16">
        <v>541</v>
      </c>
      <c r="B549" s="17" t="s">
        <v>1625</v>
      </c>
      <c r="C549" s="17" t="s">
        <v>1626</v>
      </c>
      <c r="D549" s="18" t="s">
        <v>56</v>
      </c>
      <c r="E549" s="17" t="s">
        <v>1490</v>
      </c>
      <c r="F549" s="17" t="s">
        <v>1409</v>
      </c>
      <c r="G549" s="17" t="s">
        <v>252</v>
      </c>
      <c r="H549" s="19">
        <v>44044</v>
      </c>
      <c r="I549" s="19">
        <v>44409</v>
      </c>
      <c r="J549" s="29">
        <v>71500</v>
      </c>
      <c r="K549" s="29">
        <f t="shared" si="30"/>
        <v>2052.0500000000002</v>
      </c>
      <c r="L549" s="29">
        <v>5650.72</v>
      </c>
      <c r="M549" s="29">
        <f t="shared" si="29"/>
        <v>2173.6</v>
      </c>
      <c r="N549" s="29">
        <v>0</v>
      </c>
      <c r="O549" s="29">
        <f t="shared" si="31"/>
        <v>61623.63</v>
      </c>
    </row>
    <row r="550" spans="1:15" ht="15.75" x14ac:dyDescent="0.25">
      <c r="A550" s="16">
        <v>542</v>
      </c>
      <c r="B550" s="17" t="s">
        <v>1627</v>
      </c>
      <c r="C550" s="17" t="s">
        <v>1628</v>
      </c>
      <c r="D550" s="18" t="s">
        <v>56</v>
      </c>
      <c r="E550" s="17" t="s">
        <v>1421</v>
      </c>
      <c r="F550" s="17" t="s">
        <v>1409</v>
      </c>
      <c r="G550" s="17" t="s">
        <v>252</v>
      </c>
      <c r="H550" s="19">
        <v>43954</v>
      </c>
      <c r="I550" s="19">
        <v>44319</v>
      </c>
      <c r="J550" s="29">
        <v>65018.43</v>
      </c>
      <c r="K550" s="29">
        <f t="shared" si="30"/>
        <v>1866.028941</v>
      </c>
      <c r="L550" s="29">
        <v>4431.0200000000004</v>
      </c>
      <c r="M550" s="29">
        <f t="shared" si="29"/>
        <v>1976.5602719999999</v>
      </c>
      <c r="N550" s="29">
        <v>0</v>
      </c>
      <c r="O550" s="29">
        <f t="shared" si="31"/>
        <v>56744.820787000004</v>
      </c>
    </row>
    <row r="551" spans="1:15" ht="15.75" x14ac:dyDescent="0.25">
      <c r="A551" s="16">
        <v>543</v>
      </c>
      <c r="B551" s="17" t="s">
        <v>1629</v>
      </c>
      <c r="C551" s="17" t="s">
        <v>1630</v>
      </c>
      <c r="D551" s="18" t="s">
        <v>55</v>
      </c>
      <c r="E551" s="17" t="s">
        <v>1421</v>
      </c>
      <c r="F551" s="17" t="s">
        <v>1409</v>
      </c>
      <c r="G551" s="17" t="s">
        <v>252</v>
      </c>
      <c r="H551" s="19">
        <v>44044</v>
      </c>
      <c r="I551" s="19">
        <v>44409</v>
      </c>
      <c r="J551" s="29">
        <v>65018.43</v>
      </c>
      <c r="K551" s="29">
        <f t="shared" si="30"/>
        <v>1866.028941</v>
      </c>
      <c r="L551" s="29">
        <v>4431.0200000000004</v>
      </c>
      <c r="M551" s="29">
        <f t="shared" si="29"/>
        <v>1976.5602719999999</v>
      </c>
      <c r="N551" s="29">
        <v>0</v>
      </c>
      <c r="O551" s="29">
        <f t="shared" si="31"/>
        <v>56744.820787000004</v>
      </c>
    </row>
    <row r="552" spans="1:15" ht="15.75" x14ac:dyDescent="0.25">
      <c r="A552" s="16">
        <v>544</v>
      </c>
      <c r="B552" s="17" t="s">
        <v>1631</v>
      </c>
      <c r="C552" s="17" t="s">
        <v>1632</v>
      </c>
      <c r="D552" s="18" t="s">
        <v>56</v>
      </c>
      <c r="E552" s="17" t="s">
        <v>1408</v>
      </c>
      <c r="F552" s="17" t="s">
        <v>1409</v>
      </c>
      <c r="G552" s="17" t="s">
        <v>252</v>
      </c>
      <c r="H552" s="19">
        <v>44348</v>
      </c>
      <c r="I552" s="19">
        <v>44713</v>
      </c>
      <c r="J552" s="29">
        <v>71500</v>
      </c>
      <c r="K552" s="29">
        <f t="shared" si="30"/>
        <v>2052.0500000000002</v>
      </c>
      <c r="L552" s="29">
        <v>5650.72</v>
      </c>
      <c r="M552" s="29">
        <f t="shared" si="29"/>
        <v>2173.6</v>
      </c>
      <c r="N552" s="29">
        <v>0</v>
      </c>
      <c r="O552" s="29">
        <f t="shared" si="31"/>
        <v>61623.63</v>
      </c>
    </row>
    <row r="553" spans="1:15" ht="15.75" x14ac:dyDescent="0.25">
      <c r="A553" s="16">
        <v>545</v>
      </c>
      <c r="B553" s="17" t="s">
        <v>1633</v>
      </c>
      <c r="C553" s="17" t="s">
        <v>1634</v>
      </c>
      <c r="D553" s="18" t="s">
        <v>55</v>
      </c>
      <c r="E553" s="17" t="s">
        <v>1519</v>
      </c>
      <c r="F553" s="17" t="s">
        <v>1409</v>
      </c>
      <c r="G553" s="17" t="s">
        <v>252</v>
      </c>
      <c r="H553" s="19">
        <v>44231</v>
      </c>
      <c r="I553" s="19">
        <v>44596</v>
      </c>
      <c r="J553" s="29">
        <v>71500</v>
      </c>
      <c r="K553" s="29">
        <f t="shared" si="30"/>
        <v>2052.0500000000002</v>
      </c>
      <c r="L553" s="29">
        <v>5650.72</v>
      </c>
      <c r="M553" s="29">
        <f t="shared" si="29"/>
        <v>2173.6</v>
      </c>
      <c r="N553" s="29">
        <v>0</v>
      </c>
      <c r="O553" s="29">
        <f t="shared" si="31"/>
        <v>61623.63</v>
      </c>
    </row>
    <row r="554" spans="1:15" ht="15.75" x14ac:dyDescent="0.25">
      <c r="A554" s="16">
        <v>546</v>
      </c>
      <c r="B554" s="17" t="s">
        <v>1635</v>
      </c>
      <c r="C554" s="17" t="s">
        <v>1636</v>
      </c>
      <c r="D554" s="18" t="s">
        <v>56</v>
      </c>
      <c r="E554" s="17" t="s">
        <v>1421</v>
      </c>
      <c r="F554" s="17" t="s">
        <v>1409</v>
      </c>
      <c r="G554" s="17" t="s">
        <v>252</v>
      </c>
      <c r="H554" s="19">
        <v>43922</v>
      </c>
      <c r="I554" s="19">
        <v>44287</v>
      </c>
      <c r="J554" s="29">
        <v>65018.43</v>
      </c>
      <c r="K554" s="29">
        <f t="shared" si="30"/>
        <v>1866.028941</v>
      </c>
      <c r="L554" s="29">
        <v>4431.0200000000004</v>
      </c>
      <c r="M554" s="29">
        <f t="shared" si="29"/>
        <v>1976.5602719999999</v>
      </c>
      <c r="N554" s="29">
        <v>610</v>
      </c>
      <c r="O554" s="29">
        <f t="shared" si="31"/>
        <v>56134.820787000004</v>
      </c>
    </row>
    <row r="555" spans="1:15" ht="15.75" x14ac:dyDescent="0.25">
      <c r="A555" s="16">
        <v>547</v>
      </c>
      <c r="B555" s="17" t="s">
        <v>1637</v>
      </c>
      <c r="C555" s="17" t="s">
        <v>1638</v>
      </c>
      <c r="D555" s="18" t="s">
        <v>56</v>
      </c>
      <c r="E555" s="17" t="s">
        <v>1421</v>
      </c>
      <c r="F555" s="17" t="s">
        <v>1409</v>
      </c>
      <c r="G555" s="17" t="s">
        <v>252</v>
      </c>
      <c r="H555" s="19">
        <v>43922</v>
      </c>
      <c r="I555" s="19">
        <v>44287</v>
      </c>
      <c r="J555" s="29">
        <v>65018.43</v>
      </c>
      <c r="K555" s="29">
        <f t="shared" si="30"/>
        <v>1866.028941</v>
      </c>
      <c r="L555" s="29">
        <v>4431.0200000000004</v>
      </c>
      <c r="M555" s="29">
        <f t="shared" si="29"/>
        <v>1976.5602719999999</v>
      </c>
      <c r="N555" s="29">
        <v>0</v>
      </c>
      <c r="O555" s="29">
        <f t="shared" si="31"/>
        <v>56744.820787000004</v>
      </c>
    </row>
    <row r="556" spans="1:15" ht="15.75" x14ac:dyDescent="0.25">
      <c r="A556" s="16">
        <v>548</v>
      </c>
      <c r="B556" s="17" t="s">
        <v>1639</v>
      </c>
      <c r="C556" s="17" t="s">
        <v>1640</v>
      </c>
      <c r="D556" s="18" t="s">
        <v>56</v>
      </c>
      <c r="E556" s="17" t="s">
        <v>1408</v>
      </c>
      <c r="F556" s="17" t="s">
        <v>1409</v>
      </c>
      <c r="G556" s="17" t="s">
        <v>252</v>
      </c>
      <c r="H556" s="19">
        <v>44317</v>
      </c>
      <c r="I556" s="19">
        <v>44682</v>
      </c>
      <c r="J556" s="29">
        <v>69662.63</v>
      </c>
      <c r="K556" s="29">
        <f t="shared" si="30"/>
        <v>1999.317481</v>
      </c>
      <c r="L556" s="29">
        <v>5304.96</v>
      </c>
      <c r="M556" s="29">
        <f t="shared" si="29"/>
        <v>2117.7439520000003</v>
      </c>
      <c r="N556" s="29">
        <v>0</v>
      </c>
      <c r="O556" s="29">
        <f t="shared" si="31"/>
        <v>60240.608567000003</v>
      </c>
    </row>
    <row r="557" spans="1:15" ht="15.75" x14ac:dyDescent="0.25">
      <c r="A557" s="16">
        <v>549</v>
      </c>
      <c r="B557" s="17" t="s">
        <v>1641</v>
      </c>
      <c r="C557" s="17" t="s">
        <v>1642</v>
      </c>
      <c r="D557" s="18" t="s">
        <v>56</v>
      </c>
      <c r="E557" s="17" t="s">
        <v>1643</v>
      </c>
      <c r="F557" s="17" t="s">
        <v>1409</v>
      </c>
      <c r="G557" s="17" t="s">
        <v>252</v>
      </c>
      <c r="H557" s="19">
        <v>44197</v>
      </c>
      <c r="I557" s="19">
        <v>44562</v>
      </c>
      <c r="J557" s="29">
        <v>31500</v>
      </c>
      <c r="K557" s="29">
        <f t="shared" si="30"/>
        <v>904.05</v>
      </c>
      <c r="L557" s="29">
        <v>0</v>
      </c>
      <c r="M557" s="29">
        <f t="shared" si="29"/>
        <v>957.6</v>
      </c>
      <c r="N557" s="29">
        <v>0</v>
      </c>
      <c r="O557" s="29">
        <f t="shared" si="31"/>
        <v>29638.350000000002</v>
      </c>
    </row>
    <row r="558" spans="1:15" ht="15.75" x14ac:dyDescent="0.25">
      <c r="A558" s="16">
        <v>550</v>
      </c>
      <c r="B558" s="17" t="s">
        <v>1644</v>
      </c>
      <c r="C558" s="17" t="s">
        <v>1645</v>
      </c>
      <c r="D558" s="18" t="s">
        <v>56</v>
      </c>
      <c r="E558" s="17" t="s">
        <v>1408</v>
      </c>
      <c r="F558" s="17" t="s">
        <v>1409</v>
      </c>
      <c r="G558" s="17" t="s">
        <v>252</v>
      </c>
      <c r="H558" s="19">
        <v>44095</v>
      </c>
      <c r="I558" s="19">
        <v>44460</v>
      </c>
      <c r="J558" s="29">
        <v>69662.63</v>
      </c>
      <c r="K558" s="29">
        <f t="shared" si="30"/>
        <v>1999.317481</v>
      </c>
      <c r="L558" s="29">
        <v>0</v>
      </c>
      <c r="M558" s="29">
        <f t="shared" si="29"/>
        <v>2117.7439520000003</v>
      </c>
      <c r="N558" s="29">
        <v>0</v>
      </c>
      <c r="O558" s="29">
        <f t="shared" si="31"/>
        <v>65545.568566999995</v>
      </c>
    </row>
    <row r="559" spans="1:15" ht="15.75" x14ac:dyDescent="0.25">
      <c r="A559" s="16">
        <v>551</v>
      </c>
      <c r="B559" s="17" t="s">
        <v>1978</v>
      </c>
      <c r="C559" s="17" t="s">
        <v>824</v>
      </c>
      <c r="D559" s="18" t="s">
        <v>55</v>
      </c>
      <c r="E559" s="17" t="s">
        <v>1985</v>
      </c>
      <c r="F559" s="17" t="s">
        <v>1409</v>
      </c>
      <c r="G559" s="17" t="s">
        <v>252</v>
      </c>
      <c r="H559" s="19">
        <v>44230</v>
      </c>
      <c r="I559" s="19">
        <v>44595</v>
      </c>
      <c r="J559" s="29">
        <v>51975</v>
      </c>
      <c r="K559" s="29">
        <f t="shared" si="30"/>
        <v>1491.6824999999999</v>
      </c>
      <c r="L559" s="30">
        <v>2132.7399999999998</v>
      </c>
      <c r="M559" s="29">
        <f t="shared" si="29"/>
        <v>1580.04</v>
      </c>
      <c r="N559" s="29">
        <v>0</v>
      </c>
      <c r="O559" s="29">
        <f t="shared" si="31"/>
        <v>46770.537499999999</v>
      </c>
    </row>
    <row r="560" spans="1:15" ht="15.75" x14ac:dyDescent="0.25">
      <c r="A560" s="16">
        <v>552</v>
      </c>
      <c r="B560" s="17" t="s">
        <v>1979</v>
      </c>
      <c r="C560" s="17" t="s">
        <v>1980</v>
      </c>
      <c r="D560" s="18" t="s">
        <v>56</v>
      </c>
      <c r="E560" s="17" t="s">
        <v>1985</v>
      </c>
      <c r="F560" s="17" t="s">
        <v>1409</v>
      </c>
      <c r="G560" s="17" t="s">
        <v>252</v>
      </c>
      <c r="H560" s="19">
        <v>44362</v>
      </c>
      <c r="I560" s="19">
        <v>44727</v>
      </c>
      <c r="J560" s="29">
        <v>40425</v>
      </c>
      <c r="K560" s="29">
        <f t="shared" si="30"/>
        <v>1160.1975</v>
      </c>
      <c r="L560" s="30">
        <v>502.63</v>
      </c>
      <c r="M560" s="29">
        <f t="shared" si="29"/>
        <v>1228.92</v>
      </c>
      <c r="N560" s="29">
        <v>0</v>
      </c>
      <c r="O560" s="29">
        <f t="shared" si="31"/>
        <v>37533.252500000002</v>
      </c>
    </row>
    <row r="561" spans="1:15" ht="15.75" x14ac:dyDescent="0.25">
      <c r="A561" s="16">
        <v>553</v>
      </c>
      <c r="B561" s="20" t="s">
        <v>2124</v>
      </c>
      <c r="C561" s="20" t="s">
        <v>2125</v>
      </c>
      <c r="D561" s="18" t="s">
        <v>56</v>
      </c>
      <c r="E561" s="20" t="s">
        <v>1408</v>
      </c>
      <c r="F561" s="20" t="s">
        <v>1409</v>
      </c>
      <c r="G561" s="17" t="s">
        <v>252</v>
      </c>
      <c r="H561" s="21">
        <v>44743</v>
      </c>
      <c r="I561" s="21">
        <v>45108</v>
      </c>
      <c r="J561" s="29">
        <v>71500</v>
      </c>
      <c r="K561" s="29">
        <f>J561*2.87%</f>
        <v>2052.0500000000002</v>
      </c>
      <c r="L561" s="26">
        <v>5650.72</v>
      </c>
      <c r="M561" s="29">
        <f t="shared" ref="M561" si="32">J561*0.0304</f>
        <v>2173.6</v>
      </c>
      <c r="N561" s="29">
        <v>0</v>
      </c>
      <c r="O561" s="29">
        <f t="shared" ref="O561" si="33">J561-K561-L561-M561-N561</f>
        <v>61623.63</v>
      </c>
    </row>
    <row r="562" spans="1:15" ht="15.75" x14ac:dyDescent="0.25">
      <c r="A562" s="16">
        <v>554</v>
      </c>
      <c r="B562" s="17" t="s">
        <v>1981</v>
      </c>
      <c r="C562" s="17" t="s">
        <v>1982</v>
      </c>
      <c r="D562" s="18" t="s">
        <v>56</v>
      </c>
      <c r="E562" s="17" t="s">
        <v>1985</v>
      </c>
      <c r="F562" s="17" t="s">
        <v>1409</v>
      </c>
      <c r="G562" s="17" t="s">
        <v>252</v>
      </c>
      <c r="H562" s="19">
        <v>44075</v>
      </c>
      <c r="I562" s="19">
        <v>44440</v>
      </c>
      <c r="J562" s="29">
        <v>40000</v>
      </c>
      <c r="K562" s="29">
        <f t="shared" si="30"/>
        <v>1148</v>
      </c>
      <c r="L562" s="30">
        <v>442.65</v>
      </c>
      <c r="M562" s="29">
        <f t="shared" si="29"/>
        <v>1216</v>
      </c>
      <c r="N562" s="29">
        <v>0</v>
      </c>
      <c r="O562" s="29">
        <f t="shared" si="31"/>
        <v>37193.35</v>
      </c>
    </row>
    <row r="563" spans="1:15" ht="15.75" x14ac:dyDescent="0.25">
      <c r="A563" s="16">
        <v>555</v>
      </c>
      <c r="B563" s="17" t="s">
        <v>1983</v>
      </c>
      <c r="C563" s="17" t="s">
        <v>1984</v>
      </c>
      <c r="D563" s="18" t="s">
        <v>56</v>
      </c>
      <c r="E563" s="17" t="s">
        <v>1985</v>
      </c>
      <c r="F563" s="17" t="s">
        <v>1409</v>
      </c>
      <c r="G563" s="17" t="s">
        <v>252</v>
      </c>
      <c r="H563" s="19">
        <v>44212</v>
      </c>
      <c r="I563" s="19">
        <v>44577</v>
      </c>
      <c r="J563" s="29">
        <v>63325</v>
      </c>
      <c r="K563" s="29">
        <f t="shared" si="30"/>
        <v>1817.4275</v>
      </c>
      <c r="L563" s="29">
        <v>4112.3500000000004</v>
      </c>
      <c r="M563" s="29">
        <f t="shared" si="29"/>
        <v>1925.08</v>
      </c>
      <c r="N563" s="29">
        <v>0</v>
      </c>
      <c r="O563" s="29">
        <f t="shared" si="31"/>
        <v>55470.142500000002</v>
      </c>
    </row>
    <row r="564" spans="1:15" ht="15.75" x14ac:dyDescent="0.25">
      <c r="A564" s="16">
        <v>556</v>
      </c>
      <c r="B564" s="20" t="s">
        <v>2131</v>
      </c>
      <c r="C564" s="20" t="s">
        <v>2132</v>
      </c>
      <c r="D564" s="18" t="s">
        <v>56</v>
      </c>
      <c r="E564" s="20" t="s">
        <v>1408</v>
      </c>
      <c r="F564" s="20" t="s">
        <v>1409</v>
      </c>
      <c r="G564" s="17" t="s">
        <v>252</v>
      </c>
      <c r="H564" s="21">
        <v>44746</v>
      </c>
      <c r="I564" s="21">
        <v>45111</v>
      </c>
      <c r="J564" s="29">
        <v>71500</v>
      </c>
      <c r="K564" s="29">
        <f>J564*2.87%</f>
        <v>2052.0500000000002</v>
      </c>
      <c r="L564" s="26">
        <v>5650.72</v>
      </c>
      <c r="M564" s="29">
        <f>J564*0.0304</f>
        <v>2173.6</v>
      </c>
      <c r="N564" s="29">
        <v>0</v>
      </c>
      <c r="O564" s="29">
        <f>J564-K564-L564-M564-N564</f>
        <v>61623.63</v>
      </c>
    </row>
    <row r="565" spans="1:15" ht="15.75" x14ac:dyDescent="0.25">
      <c r="A565" s="16">
        <v>557</v>
      </c>
      <c r="B565" s="20" t="s">
        <v>2110</v>
      </c>
      <c r="C565" s="20" t="s">
        <v>2111</v>
      </c>
      <c r="D565" s="18" t="s">
        <v>56</v>
      </c>
      <c r="E565" s="20" t="s">
        <v>1408</v>
      </c>
      <c r="F565" s="20" t="s">
        <v>1409</v>
      </c>
      <c r="G565" s="17" t="s">
        <v>252</v>
      </c>
      <c r="H565" s="21">
        <v>44743</v>
      </c>
      <c r="I565" s="21">
        <v>45108</v>
      </c>
      <c r="J565" s="29">
        <v>71500</v>
      </c>
      <c r="K565" s="29">
        <f>J565*2.87%</f>
        <v>2052.0500000000002</v>
      </c>
      <c r="L565" s="26">
        <v>5650.72</v>
      </c>
      <c r="M565" s="29">
        <f>J565*0.0304</f>
        <v>2173.6</v>
      </c>
      <c r="N565" s="29">
        <v>0</v>
      </c>
      <c r="O565" s="29">
        <f>J565-K565-L565-M565-N565</f>
        <v>61623.63</v>
      </c>
    </row>
    <row r="566" spans="1:15" ht="15.75" x14ac:dyDescent="0.25">
      <c r="A566" s="16">
        <v>558</v>
      </c>
      <c r="B566" s="20" t="s">
        <v>2082</v>
      </c>
      <c r="C566" s="20" t="s">
        <v>2083</v>
      </c>
      <c r="D566" s="18" t="s">
        <v>56</v>
      </c>
      <c r="E566" s="20" t="s">
        <v>1408</v>
      </c>
      <c r="F566" s="17" t="s">
        <v>1409</v>
      </c>
      <c r="G566" s="17" t="s">
        <v>252</v>
      </c>
      <c r="H566" s="21">
        <v>44725</v>
      </c>
      <c r="I566" s="21">
        <v>45090</v>
      </c>
      <c r="J566" s="29">
        <v>71500</v>
      </c>
      <c r="K566" s="29">
        <f t="shared" si="30"/>
        <v>2052.0500000000002</v>
      </c>
      <c r="L566" s="30">
        <v>851.94</v>
      </c>
      <c r="M566" s="29">
        <f t="shared" si="29"/>
        <v>2173.6</v>
      </c>
      <c r="N566" s="29">
        <v>0</v>
      </c>
      <c r="O566" s="29">
        <f t="shared" si="31"/>
        <v>66422.409999999989</v>
      </c>
    </row>
    <row r="567" spans="1:15" ht="15.75" x14ac:dyDescent="0.25">
      <c r="A567" s="16">
        <v>559</v>
      </c>
      <c r="B567" s="20" t="s">
        <v>2122</v>
      </c>
      <c r="C567" s="20" t="s">
        <v>2123</v>
      </c>
      <c r="D567" s="18" t="s">
        <v>56</v>
      </c>
      <c r="E567" s="20" t="s">
        <v>1408</v>
      </c>
      <c r="F567" s="20" t="s">
        <v>1409</v>
      </c>
      <c r="G567" s="17" t="s">
        <v>252</v>
      </c>
      <c r="H567" s="21">
        <v>44743</v>
      </c>
      <c r="I567" s="21">
        <v>45108</v>
      </c>
      <c r="J567" s="29">
        <v>71500</v>
      </c>
      <c r="K567" s="29">
        <f>J567*2.87%</f>
        <v>2052.0500000000002</v>
      </c>
      <c r="L567" s="26">
        <v>5650.72</v>
      </c>
      <c r="M567" s="29">
        <f>J567*0.0304</f>
        <v>2173.6</v>
      </c>
      <c r="N567" s="29">
        <v>0</v>
      </c>
      <c r="O567" s="29">
        <f>J567-K567-L567-M567-N567</f>
        <v>61623.63</v>
      </c>
    </row>
    <row r="568" spans="1:15" ht="15.75" x14ac:dyDescent="0.25">
      <c r="A568" s="16">
        <v>560</v>
      </c>
      <c r="B568" s="20" t="s">
        <v>2084</v>
      </c>
      <c r="C568" s="20" t="s">
        <v>2085</v>
      </c>
      <c r="D568" s="18" t="s">
        <v>56</v>
      </c>
      <c r="E568" s="20" t="s">
        <v>1408</v>
      </c>
      <c r="F568" s="17" t="s">
        <v>1409</v>
      </c>
      <c r="G568" s="17" t="s">
        <v>252</v>
      </c>
      <c r="H568" s="21">
        <v>44727</v>
      </c>
      <c r="I568" s="21">
        <v>45092</v>
      </c>
      <c r="J568" s="29">
        <v>71500</v>
      </c>
      <c r="K568" s="29">
        <f t="shared" si="30"/>
        <v>2052.0500000000002</v>
      </c>
      <c r="L568" s="30">
        <v>179.2</v>
      </c>
      <c r="M568" s="29">
        <f t="shared" si="29"/>
        <v>2173.6</v>
      </c>
      <c r="N568" s="29">
        <v>0</v>
      </c>
      <c r="O568" s="29">
        <f t="shared" si="31"/>
        <v>67095.149999999994</v>
      </c>
    </row>
    <row r="569" spans="1:15" ht="15.75" x14ac:dyDescent="0.25">
      <c r="A569" s="16">
        <v>561</v>
      </c>
      <c r="B569" s="20" t="s">
        <v>2086</v>
      </c>
      <c r="C569" s="20" t="s">
        <v>2087</v>
      </c>
      <c r="D569" s="18" t="s">
        <v>56</v>
      </c>
      <c r="E569" s="20" t="s">
        <v>1408</v>
      </c>
      <c r="F569" s="17" t="s">
        <v>1409</v>
      </c>
      <c r="G569" s="17" t="s">
        <v>252</v>
      </c>
      <c r="H569" s="25">
        <v>44733</v>
      </c>
      <c r="I569" s="25">
        <v>45098</v>
      </c>
      <c r="J569" s="29">
        <v>71500</v>
      </c>
      <c r="K569" s="29">
        <f t="shared" si="30"/>
        <v>2052.0500000000002</v>
      </c>
      <c r="L569" s="29"/>
      <c r="M569" s="29">
        <f t="shared" si="29"/>
        <v>2173.6</v>
      </c>
      <c r="N569" s="29">
        <v>0</v>
      </c>
      <c r="O569" s="29">
        <f t="shared" si="31"/>
        <v>67274.349999999991</v>
      </c>
    </row>
    <row r="570" spans="1:15" ht="15.75" x14ac:dyDescent="0.25">
      <c r="A570" s="16">
        <v>562</v>
      </c>
      <c r="B570" s="31" t="s">
        <v>2145</v>
      </c>
      <c r="C570" s="32" t="s">
        <v>2146</v>
      </c>
      <c r="D570" s="33" t="s">
        <v>56</v>
      </c>
      <c r="E570" s="31" t="s">
        <v>449</v>
      </c>
      <c r="F570" s="34" t="s">
        <v>2150</v>
      </c>
      <c r="G570" s="35" t="s">
        <v>252</v>
      </c>
      <c r="H570" s="36">
        <v>44753</v>
      </c>
      <c r="I570" s="36">
        <v>45118</v>
      </c>
      <c r="J570" s="29">
        <v>71500</v>
      </c>
      <c r="K570" s="29">
        <f>J570*2.87%</f>
        <v>2052.0500000000002</v>
      </c>
      <c r="L570" s="37">
        <v>5650.72</v>
      </c>
      <c r="M570" s="29">
        <f>J570*0.0304</f>
        <v>2173.6</v>
      </c>
      <c r="N570" s="29">
        <v>0</v>
      </c>
      <c r="O570" s="29">
        <f>J570-K570-L570-M570-N570</f>
        <v>61623.63</v>
      </c>
    </row>
    <row r="571" spans="1:15" ht="15.75" x14ac:dyDescent="0.25">
      <c r="A571" s="16">
        <v>563</v>
      </c>
      <c r="B571" s="31" t="s">
        <v>962</v>
      </c>
      <c r="C571" s="32" t="s">
        <v>2147</v>
      </c>
      <c r="D571" s="33" t="s">
        <v>56</v>
      </c>
      <c r="E571" s="31" t="s">
        <v>1483</v>
      </c>
      <c r="F571" s="34" t="s">
        <v>2150</v>
      </c>
      <c r="G571" s="35" t="s">
        <v>252</v>
      </c>
      <c r="H571" s="36">
        <v>44763</v>
      </c>
      <c r="I571" s="36">
        <v>45128</v>
      </c>
      <c r="J571" s="29">
        <v>71500</v>
      </c>
      <c r="K571" s="29">
        <f>J571*2.87%</f>
        <v>2052.0500000000002</v>
      </c>
      <c r="L571" s="37">
        <v>5650.72</v>
      </c>
      <c r="M571" s="29">
        <f>J571*0.0304</f>
        <v>2173.6</v>
      </c>
      <c r="N571" s="29">
        <v>0</v>
      </c>
      <c r="O571" s="29">
        <f>J571-K571-L571-M571-N571</f>
        <v>61623.63</v>
      </c>
    </row>
    <row r="572" spans="1:15" ht="15.75" x14ac:dyDescent="0.25">
      <c r="A572" s="16">
        <v>564</v>
      </c>
      <c r="B572" s="31" t="s">
        <v>2148</v>
      </c>
      <c r="C572" s="32" t="s">
        <v>2149</v>
      </c>
      <c r="D572" s="33" t="s">
        <v>56</v>
      </c>
      <c r="E572" s="31" t="s">
        <v>1857</v>
      </c>
      <c r="F572" s="34" t="s">
        <v>2150</v>
      </c>
      <c r="G572" s="35" t="s">
        <v>252</v>
      </c>
      <c r="H572" s="36">
        <v>44753</v>
      </c>
      <c r="I572" s="36">
        <v>45118</v>
      </c>
      <c r="J572" s="29">
        <v>69662.63</v>
      </c>
      <c r="K572" s="29">
        <f>J572*2.87%</f>
        <v>1999.317481</v>
      </c>
      <c r="L572" s="37">
        <v>5304.96</v>
      </c>
      <c r="M572" s="29">
        <f>J572*0.0304</f>
        <v>2117.7439520000003</v>
      </c>
      <c r="N572" s="29">
        <v>0</v>
      </c>
      <c r="O572" s="29">
        <f>J572-K572-L572-M572-N572</f>
        <v>60240.608567000003</v>
      </c>
    </row>
    <row r="573" spans="1:15" ht="15.75" x14ac:dyDescent="0.25">
      <c r="A573" s="16">
        <v>565</v>
      </c>
      <c r="B573" s="17" t="s">
        <v>978</v>
      </c>
      <c r="C573" s="17" t="s">
        <v>979</v>
      </c>
      <c r="D573" s="18" t="s">
        <v>55</v>
      </c>
      <c r="E573" s="17" t="s">
        <v>1653</v>
      </c>
      <c r="F573" s="17" t="s">
        <v>1654</v>
      </c>
      <c r="G573" s="17" t="s">
        <v>252</v>
      </c>
      <c r="H573" s="19">
        <v>44287</v>
      </c>
      <c r="I573" s="19">
        <v>44652</v>
      </c>
      <c r="J573" s="29">
        <v>45500</v>
      </c>
      <c r="K573" s="29">
        <f t="shared" si="30"/>
        <v>1305.8499999999999</v>
      </c>
      <c r="L573" s="29">
        <v>1218.8900000000001</v>
      </c>
      <c r="M573" s="29">
        <f t="shared" si="29"/>
        <v>1383.2</v>
      </c>
      <c r="N573" s="29">
        <v>0</v>
      </c>
      <c r="O573" s="29">
        <f t="shared" si="31"/>
        <v>41592.060000000005</v>
      </c>
    </row>
    <row r="574" spans="1:15" ht="15.75" x14ac:dyDescent="0.25">
      <c r="A574" s="16">
        <v>566</v>
      </c>
      <c r="B574" s="17" t="s">
        <v>935</v>
      </c>
      <c r="C574" s="17" t="s">
        <v>688</v>
      </c>
      <c r="D574" s="18" t="s">
        <v>56</v>
      </c>
      <c r="E574" s="17" t="s">
        <v>1653</v>
      </c>
      <c r="F574" s="17" t="s">
        <v>1654</v>
      </c>
      <c r="G574" s="17" t="s">
        <v>252</v>
      </c>
      <c r="H574" s="19">
        <v>44233</v>
      </c>
      <c r="I574" s="19">
        <v>44598</v>
      </c>
      <c r="J574" s="29">
        <v>52000</v>
      </c>
      <c r="K574" s="29">
        <f t="shared" si="30"/>
        <v>1492.4</v>
      </c>
      <c r="L574" s="29">
        <v>2136.27</v>
      </c>
      <c r="M574" s="29">
        <f t="shared" si="29"/>
        <v>1580.8</v>
      </c>
      <c r="N574" s="29">
        <v>0</v>
      </c>
      <c r="O574" s="29">
        <f t="shared" si="31"/>
        <v>46790.53</v>
      </c>
    </row>
    <row r="575" spans="1:15" ht="15.75" x14ac:dyDescent="0.25">
      <c r="A575" s="16">
        <v>567</v>
      </c>
      <c r="B575" s="17" t="s">
        <v>447</v>
      </c>
      <c r="C575" s="17" t="s">
        <v>1655</v>
      </c>
      <c r="D575" s="18" t="s">
        <v>56</v>
      </c>
      <c r="E575" s="17" t="s">
        <v>1656</v>
      </c>
      <c r="F575" s="17" t="s">
        <v>1654</v>
      </c>
      <c r="G575" s="17" t="s">
        <v>252</v>
      </c>
      <c r="H575" s="19">
        <v>43922</v>
      </c>
      <c r="I575" s="19">
        <v>44287</v>
      </c>
      <c r="J575" s="29">
        <v>39000</v>
      </c>
      <c r="K575" s="29">
        <f t="shared" si="30"/>
        <v>1119.3</v>
      </c>
      <c r="L575" s="29">
        <v>123</v>
      </c>
      <c r="M575" s="29">
        <f t="shared" si="29"/>
        <v>1185.5999999999999</v>
      </c>
      <c r="N575" s="29">
        <v>1350.12</v>
      </c>
      <c r="O575" s="29">
        <f t="shared" si="31"/>
        <v>35221.979999999996</v>
      </c>
    </row>
    <row r="576" spans="1:15" ht="15.75" x14ac:dyDescent="0.25">
      <c r="A576" s="16">
        <v>568</v>
      </c>
      <c r="B576" s="17" t="s">
        <v>1657</v>
      </c>
      <c r="C576" s="17" t="s">
        <v>1658</v>
      </c>
      <c r="D576" s="18" t="s">
        <v>56</v>
      </c>
      <c r="E576" s="17" t="s">
        <v>1653</v>
      </c>
      <c r="F576" s="17" t="s">
        <v>1654</v>
      </c>
      <c r="G576" s="17" t="s">
        <v>252</v>
      </c>
      <c r="H576" s="19">
        <v>43922</v>
      </c>
      <c r="I576" s="19">
        <v>44287</v>
      </c>
      <c r="J576" s="29">
        <v>45500</v>
      </c>
      <c r="K576" s="29">
        <f t="shared" si="30"/>
        <v>1305.8499999999999</v>
      </c>
      <c r="L576" s="29">
        <v>1218.8900000000001</v>
      </c>
      <c r="M576" s="29">
        <f t="shared" si="29"/>
        <v>1383.2</v>
      </c>
      <c r="N576" s="29">
        <v>0</v>
      </c>
      <c r="O576" s="29">
        <f t="shared" si="31"/>
        <v>41592.060000000005</v>
      </c>
    </row>
    <row r="577" spans="1:15" ht="15.75" x14ac:dyDescent="0.25">
      <c r="A577" s="16">
        <v>569</v>
      </c>
      <c r="B577" s="17" t="s">
        <v>1659</v>
      </c>
      <c r="C577" s="17" t="s">
        <v>1660</v>
      </c>
      <c r="D577" s="18" t="s">
        <v>56</v>
      </c>
      <c r="E577" s="17" t="s">
        <v>1661</v>
      </c>
      <c r="F577" s="17" t="s">
        <v>1654</v>
      </c>
      <c r="G577" s="17" t="s">
        <v>252</v>
      </c>
      <c r="H577" s="19">
        <v>44140</v>
      </c>
      <c r="I577" s="19">
        <v>44505</v>
      </c>
      <c r="J577" s="29">
        <v>49400</v>
      </c>
      <c r="K577" s="29">
        <f t="shared" si="30"/>
        <v>1417.78</v>
      </c>
      <c r="L577" s="29">
        <v>1769.32</v>
      </c>
      <c r="M577" s="29">
        <f t="shared" ref="M577:M639" si="34">J577*0.0304</f>
        <v>1501.76</v>
      </c>
      <c r="N577" s="29">
        <v>0</v>
      </c>
      <c r="O577" s="29">
        <f t="shared" si="31"/>
        <v>44711.14</v>
      </c>
    </row>
    <row r="578" spans="1:15" ht="15.75" x14ac:dyDescent="0.25">
      <c r="A578" s="16">
        <v>570</v>
      </c>
      <c r="B578" s="17" t="s">
        <v>1662</v>
      </c>
      <c r="C578" s="17" t="s">
        <v>1663</v>
      </c>
      <c r="D578" s="18" t="s">
        <v>56</v>
      </c>
      <c r="E578" s="17" t="s">
        <v>1656</v>
      </c>
      <c r="F578" s="17" t="s">
        <v>1654</v>
      </c>
      <c r="G578" s="17" t="s">
        <v>252</v>
      </c>
      <c r="H578" s="19">
        <v>44241</v>
      </c>
      <c r="I578" s="19">
        <v>44241</v>
      </c>
      <c r="J578" s="29">
        <v>45000</v>
      </c>
      <c r="K578" s="29">
        <f t="shared" si="30"/>
        <v>1291.5</v>
      </c>
      <c r="L578" s="29">
        <v>1218.8900000000001</v>
      </c>
      <c r="M578" s="29">
        <f t="shared" si="34"/>
        <v>1368</v>
      </c>
      <c r="N578" s="29">
        <v>0</v>
      </c>
      <c r="O578" s="29">
        <f t="shared" si="31"/>
        <v>41121.61</v>
      </c>
    </row>
    <row r="579" spans="1:15" ht="15.75" x14ac:dyDescent="0.25">
      <c r="A579" s="16">
        <v>571</v>
      </c>
      <c r="B579" s="17" t="s">
        <v>492</v>
      </c>
      <c r="C579" s="17" t="s">
        <v>1705</v>
      </c>
      <c r="D579" s="18" t="s">
        <v>55</v>
      </c>
      <c r="E579" s="17" t="s">
        <v>1706</v>
      </c>
      <c r="F579" s="17" t="s">
        <v>1707</v>
      </c>
      <c r="G579" s="17" t="s">
        <v>252</v>
      </c>
      <c r="H579" s="19">
        <v>44166</v>
      </c>
      <c r="I579" s="19">
        <v>44531</v>
      </c>
      <c r="J579" s="29">
        <v>65000</v>
      </c>
      <c r="K579" s="29">
        <f t="shared" si="30"/>
        <v>1865.5</v>
      </c>
      <c r="L579" s="26">
        <v>3887.5</v>
      </c>
      <c r="M579" s="29">
        <f t="shared" si="34"/>
        <v>1976</v>
      </c>
      <c r="N579" s="26">
        <v>5020.24</v>
      </c>
      <c r="O579" s="29">
        <f t="shared" si="31"/>
        <v>52250.76</v>
      </c>
    </row>
    <row r="580" spans="1:15" ht="15.75" x14ac:dyDescent="0.25">
      <c r="A580" s="16">
        <v>572</v>
      </c>
      <c r="B580" s="17" t="s">
        <v>1708</v>
      </c>
      <c r="C580" s="17" t="s">
        <v>1709</v>
      </c>
      <c r="D580" s="18" t="s">
        <v>55</v>
      </c>
      <c r="E580" s="17" t="s">
        <v>1710</v>
      </c>
      <c r="F580" s="17" t="s">
        <v>1707</v>
      </c>
      <c r="G580" s="17" t="s">
        <v>252</v>
      </c>
      <c r="H580" s="19">
        <v>43922</v>
      </c>
      <c r="I580" s="19">
        <v>44287</v>
      </c>
      <c r="J580" s="29">
        <v>31500</v>
      </c>
      <c r="K580" s="29">
        <f t="shared" si="30"/>
        <v>904.05</v>
      </c>
      <c r="L580" s="29"/>
      <c r="M580" s="29">
        <f t="shared" si="34"/>
        <v>957.6</v>
      </c>
      <c r="N580" s="29">
        <v>0</v>
      </c>
      <c r="O580" s="29">
        <f t="shared" si="31"/>
        <v>29638.350000000002</v>
      </c>
    </row>
    <row r="581" spans="1:15" ht="15.75" x14ac:dyDescent="0.25">
      <c r="A581" s="16">
        <v>573</v>
      </c>
      <c r="B581" s="17" t="s">
        <v>1711</v>
      </c>
      <c r="C581" s="17" t="s">
        <v>1712</v>
      </c>
      <c r="D581" s="18" t="s">
        <v>55</v>
      </c>
      <c r="E581" s="17" t="s">
        <v>1713</v>
      </c>
      <c r="F581" s="17" t="s">
        <v>1707</v>
      </c>
      <c r="G581" s="17" t="s">
        <v>252</v>
      </c>
      <c r="H581" s="19">
        <v>43922</v>
      </c>
      <c r="I581" s="19">
        <v>44287</v>
      </c>
      <c r="J581" s="29">
        <v>22000</v>
      </c>
      <c r="K581" s="29">
        <f t="shared" si="30"/>
        <v>631.4</v>
      </c>
      <c r="L581" s="29"/>
      <c r="M581" s="29">
        <f t="shared" si="34"/>
        <v>668.8</v>
      </c>
      <c r="N581" s="29">
        <v>320</v>
      </c>
      <c r="O581" s="29">
        <f t="shared" si="31"/>
        <v>20379.8</v>
      </c>
    </row>
    <row r="582" spans="1:15" ht="15.75" x14ac:dyDescent="0.25">
      <c r="A582" s="16">
        <v>574</v>
      </c>
      <c r="B582" s="17" t="s">
        <v>1714</v>
      </c>
      <c r="C582" s="17" t="s">
        <v>1715</v>
      </c>
      <c r="D582" s="18" t="s">
        <v>55</v>
      </c>
      <c r="E582" s="17" t="s">
        <v>1710</v>
      </c>
      <c r="F582" s="17" t="s">
        <v>1707</v>
      </c>
      <c r="G582" s="17" t="s">
        <v>252</v>
      </c>
      <c r="H582" s="19">
        <v>44013</v>
      </c>
      <c r="I582" s="19">
        <v>44378</v>
      </c>
      <c r="J582" s="29">
        <v>31500</v>
      </c>
      <c r="K582" s="29">
        <f t="shared" si="30"/>
        <v>904.05</v>
      </c>
      <c r="L582" s="29"/>
      <c r="M582" s="29">
        <f t="shared" si="34"/>
        <v>957.6</v>
      </c>
      <c r="N582" s="29">
        <v>0</v>
      </c>
      <c r="O582" s="29">
        <f t="shared" si="31"/>
        <v>29638.350000000002</v>
      </c>
    </row>
    <row r="583" spans="1:15" ht="15.75" x14ac:dyDescent="0.25">
      <c r="A583" s="16">
        <v>575</v>
      </c>
      <c r="B583" s="17" t="s">
        <v>1732</v>
      </c>
      <c r="C583" s="17" t="s">
        <v>1733</v>
      </c>
      <c r="D583" s="18" t="s">
        <v>56</v>
      </c>
      <c r="E583" s="17" t="s">
        <v>1730</v>
      </c>
      <c r="F583" s="17" t="s">
        <v>1731</v>
      </c>
      <c r="G583" s="17" t="s">
        <v>252</v>
      </c>
      <c r="H583" s="19">
        <v>44173</v>
      </c>
      <c r="I583" s="19">
        <v>44538</v>
      </c>
      <c r="J583" s="29">
        <v>74262.5</v>
      </c>
      <c r="K583" s="29">
        <f t="shared" si="30"/>
        <v>2131.3337499999998</v>
      </c>
      <c r="L583" s="29">
        <v>6170.57</v>
      </c>
      <c r="M583" s="29">
        <f t="shared" si="34"/>
        <v>2257.58</v>
      </c>
      <c r="N583" s="29">
        <v>0</v>
      </c>
      <c r="O583" s="29">
        <f t="shared" si="31"/>
        <v>63703.016250000001</v>
      </c>
    </row>
    <row r="584" spans="1:15" ht="15.75" x14ac:dyDescent="0.25">
      <c r="A584" s="16">
        <v>576</v>
      </c>
      <c r="B584" s="17" t="s">
        <v>1735</v>
      </c>
      <c r="C584" s="17" t="s">
        <v>1736</v>
      </c>
      <c r="D584" s="18" t="s">
        <v>56</v>
      </c>
      <c r="E584" s="17" t="s">
        <v>1730</v>
      </c>
      <c r="F584" s="17" t="s">
        <v>1731</v>
      </c>
      <c r="G584" s="17" t="s">
        <v>252</v>
      </c>
      <c r="H584" s="19">
        <v>43922</v>
      </c>
      <c r="I584" s="19">
        <v>44287</v>
      </c>
      <c r="J584" s="29">
        <v>74262.5</v>
      </c>
      <c r="K584" s="29">
        <f t="shared" si="30"/>
        <v>2131.3337499999998</v>
      </c>
      <c r="L584" s="29">
        <v>6170.57</v>
      </c>
      <c r="M584" s="29">
        <f t="shared" si="34"/>
        <v>2257.58</v>
      </c>
      <c r="N584" s="29">
        <v>0</v>
      </c>
      <c r="O584" s="29">
        <f t="shared" si="31"/>
        <v>63703.016250000001</v>
      </c>
    </row>
    <row r="585" spans="1:15" ht="15.75" x14ac:dyDescent="0.25">
      <c r="A585" s="16">
        <v>577</v>
      </c>
      <c r="B585" s="17" t="s">
        <v>1737</v>
      </c>
      <c r="C585" s="17" t="s">
        <v>1738</v>
      </c>
      <c r="D585" s="18" t="s">
        <v>56</v>
      </c>
      <c r="E585" s="17" t="s">
        <v>1739</v>
      </c>
      <c r="F585" s="17" t="s">
        <v>1731</v>
      </c>
      <c r="G585" s="17" t="s">
        <v>252</v>
      </c>
      <c r="H585" s="19">
        <v>43922</v>
      </c>
      <c r="I585" s="19">
        <v>44287</v>
      </c>
      <c r="J585" s="29">
        <v>63525</v>
      </c>
      <c r="K585" s="29">
        <f t="shared" si="30"/>
        <v>1823.1675</v>
      </c>
      <c r="L585" s="29">
        <v>3911.96</v>
      </c>
      <c r="M585" s="29">
        <f t="shared" si="34"/>
        <v>1931.16</v>
      </c>
      <c r="N585" s="29">
        <v>1350.12</v>
      </c>
      <c r="O585" s="29">
        <f t="shared" si="31"/>
        <v>54508.592499999992</v>
      </c>
    </row>
    <row r="586" spans="1:15" ht="15.75" x14ac:dyDescent="0.25">
      <c r="A586" s="16">
        <v>578</v>
      </c>
      <c r="B586" s="20" t="s">
        <v>2120</v>
      </c>
      <c r="C586" s="20" t="s">
        <v>2121</v>
      </c>
      <c r="D586" s="18" t="s">
        <v>56</v>
      </c>
      <c r="E586" s="20" t="s">
        <v>1734</v>
      </c>
      <c r="F586" s="17" t="s">
        <v>1731</v>
      </c>
      <c r="G586" s="17" t="s">
        <v>252</v>
      </c>
      <c r="H586" s="21">
        <v>44743</v>
      </c>
      <c r="I586" s="21">
        <v>45108</v>
      </c>
      <c r="J586" s="29">
        <v>74262.5</v>
      </c>
      <c r="K586" s="29">
        <f>J586*2.87%</f>
        <v>2131.3337499999998</v>
      </c>
      <c r="L586" s="26">
        <v>6170.57</v>
      </c>
      <c r="M586" s="29">
        <f>J586*0.0304</f>
        <v>2257.58</v>
      </c>
      <c r="N586" s="29">
        <v>0</v>
      </c>
      <c r="O586" s="29">
        <f>J586-K586-L586-M586-N586</f>
        <v>63703.016250000001</v>
      </c>
    </row>
    <row r="587" spans="1:15" ht="15.75" x14ac:dyDescent="0.25">
      <c r="A587" s="16">
        <v>579</v>
      </c>
      <c r="B587" s="17" t="s">
        <v>1740</v>
      </c>
      <c r="C587" s="17" t="s">
        <v>1741</v>
      </c>
      <c r="D587" s="18" t="s">
        <v>56</v>
      </c>
      <c r="E587" s="17" t="s">
        <v>1730</v>
      </c>
      <c r="F587" s="17" t="s">
        <v>1731</v>
      </c>
      <c r="G587" s="17" t="s">
        <v>252</v>
      </c>
      <c r="H587" s="19">
        <v>44173</v>
      </c>
      <c r="I587" s="19">
        <v>44538</v>
      </c>
      <c r="J587" s="29">
        <v>74262.5</v>
      </c>
      <c r="K587" s="29">
        <f t="shared" si="30"/>
        <v>2131.3337499999998</v>
      </c>
      <c r="L587" s="29">
        <v>6170.57</v>
      </c>
      <c r="M587" s="29">
        <f t="shared" si="34"/>
        <v>2257.58</v>
      </c>
      <c r="N587" s="29">
        <v>0</v>
      </c>
      <c r="O587" s="29">
        <f t="shared" si="31"/>
        <v>63703.016250000001</v>
      </c>
    </row>
    <row r="588" spans="1:15" ht="15.75" x14ac:dyDescent="0.25">
      <c r="A588" s="16">
        <v>580</v>
      </c>
      <c r="B588" s="17" t="s">
        <v>1742</v>
      </c>
      <c r="C588" s="17" t="s">
        <v>1743</v>
      </c>
      <c r="D588" s="18" t="s">
        <v>56</v>
      </c>
      <c r="E588" s="17" t="s">
        <v>1730</v>
      </c>
      <c r="F588" s="17" t="s">
        <v>1731</v>
      </c>
      <c r="G588" s="17" t="s">
        <v>252</v>
      </c>
      <c r="H588" s="19">
        <v>43922</v>
      </c>
      <c r="I588" s="19">
        <v>44287</v>
      </c>
      <c r="J588" s="29">
        <v>74262.5</v>
      </c>
      <c r="K588" s="29">
        <f t="shared" si="30"/>
        <v>2131.3337499999998</v>
      </c>
      <c r="L588" s="29">
        <v>5932.54</v>
      </c>
      <c r="M588" s="29">
        <f t="shared" si="34"/>
        <v>2257.58</v>
      </c>
      <c r="N588" s="29">
        <v>0</v>
      </c>
      <c r="O588" s="29">
        <f t="shared" si="31"/>
        <v>63941.046249999999</v>
      </c>
    </row>
    <row r="589" spans="1:15" ht="15.75" x14ac:dyDescent="0.25">
      <c r="A589" s="16">
        <v>581</v>
      </c>
      <c r="B589" s="17" t="s">
        <v>1744</v>
      </c>
      <c r="C589" s="17" t="s">
        <v>1745</v>
      </c>
      <c r="D589" s="18" t="s">
        <v>56</v>
      </c>
      <c r="E589" s="17" t="s">
        <v>1730</v>
      </c>
      <c r="F589" s="17" t="s">
        <v>1731</v>
      </c>
      <c r="G589" s="17" t="s">
        <v>252</v>
      </c>
      <c r="H589" s="19">
        <v>43922</v>
      </c>
      <c r="I589" s="19">
        <v>44287</v>
      </c>
      <c r="J589" s="29">
        <v>74262.5</v>
      </c>
      <c r="K589" s="29">
        <f t="shared" si="30"/>
        <v>2131.3337499999998</v>
      </c>
      <c r="L589" s="29">
        <v>6170.57</v>
      </c>
      <c r="M589" s="29">
        <f t="shared" si="34"/>
        <v>2257.58</v>
      </c>
      <c r="N589" s="29">
        <v>0</v>
      </c>
      <c r="O589" s="29">
        <f t="shared" si="31"/>
        <v>63703.016250000001</v>
      </c>
    </row>
    <row r="590" spans="1:15" ht="15.75" x14ac:dyDescent="0.25">
      <c r="A590" s="16">
        <v>582</v>
      </c>
      <c r="B590" s="17" t="s">
        <v>1746</v>
      </c>
      <c r="C590" s="17" t="s">
        <v>1747</v>
      </c>
      <c r="D590" s="18" t="s">
        <v>56</v>
      </c>
      <c r="E590" s="17" t="s">
        <v>1730</v>
      </c>
      <c r="F590" s="17" t="s">
        <v>1731</v>
      </c>
      <c r="G590" s="17" t="s">
        <v>252</v>
      </c>
      <c r="H590" s="19">
        <v>44233</v>
      </c>
      <c r="I590" s="19">
        <v>44598</v>
      </c>
      <c r="J590" s="29">
        <v>74262.5</v>
      </c>
      <c r="K590" s="29">
        <f t="shared" si="30"/>
        <v>2131.3337499999998</v>
      </c>
      <c r="L590" s="29">
        <v>6170.57</v>
      </c>
      <c r="M590" s="29">
        <f t="shared" si="34"/>
        <v>2257.58</v>
      </c>
      <c r="N590" s="29">
        <v>0</v>
      </c>
      <c r="O590" s="29">
        <f t="shared" si="31"/>
        <v>63703.016250000001</v>
      </c>
    </row>
    <row r="591" spans="1:15" ht="15.75" x14ac:dyDescent="0.25">
      <c r="A591" s="16">
        <v>583</v>
      </c>
      <c r="B591" s="17" t="s">
        <v>1748</v>
      </c>
      <c r="C591" s="17" t="s">
        <v>1749</v>
      </c>
      <c r="D591" s="18" t="s">
        <v>56</v>
      </c>
      <c r="E591" s="17" t="s">
        <v>1730</v>
      </c>
      <c r="F591" s="17" t="s">
        <v>1731</v>
      </c>
      <c r="G591" s="17" t="s">
        <v>252</v>
      </c>
      <c r="H591" s="19">
        <v>43983</v>
      </c>
      <c r="I591" s="19">
        <v>44348</v>
      </c>
      <c r="J591" s="29">
        <v>74262.5</v>
      </c>
      <c r="K591" s="29">
        <f t="shared" si="30"/>
        <v>2131.3337499999998</v>
      </c>
      <c r="L591" s="29">
        <v>6170.57</v>
      </c>
      <c r="M591" s="29">
        <f t="shared" si="34"/>
        <v>2257.58</v>
      </c>
      <c r="N591" s="29">
        <v>0</v>
      </c>
      <c r="O591" s="29">
        <f t="shared" si="31"/>
        <v>63703.016250000001</v>
      </c>
    </row>
    <row r="592" spans="1:15" ht="15.75" x14ac:dyDescent="0.25">
      <c r="A592" s="16">
        <v>584</v>
      </c>
      <c r="B592" s="17" t="s">
        <v>1750</v>
      </c>
      <c r="C592" s="17" t="s">
        <v>1751</v>
      </c>
      <c r="D592" s="18" t="s">
        <v>56</v>
      </c>
      <c r="E592" s="17" t="s">
        <v>1752</v>
      </c>
      <c r="F592" s="17" t="s">
        <v>1753</v>
      </c>
      <c r="G592" s="17" t="s">
        <v>252</v>
      </c>
      <c r="H592" s="19">
        <v>43983</v>
      </c>
      <c r="I592" s="19">
        <v>44348</v>
      </c>
      <c r="J592" s="29">
        <v>74324.25</v>
      </c>
      <c r="K592" s="29">
        <f t="shared" si="30"/>
        <v>2133.1059749999999</v>
      </c>
      <c r="L592" s="29">
        <v>6182.19</v>
      </c>
      <c r="M592" s="29">
        <f t="shared" si="34"/>
        <v>2259.4571999999998</v>
      </c>
      <c r="N592" s="29">
        <v>0</v>
      </c>
      <c r="O592" s="29">
        <f t="shared" si="31"/>
        <v>63749.496825000002</v>
      </c>
    </row>
    <row r="593" spans="1:15" ht="15.75" x14ac:dyDescent="0.25">
      <c r="A593" s="16">
        <v>585</v>
      </c>
      <c r="B593" s="17" t="s">
        <v>1754</v>
      </c>
      <c r="C593" s="17" t="s">
        <v>1755</v>
      </c>
      <c r="D593" s="18" t="s">
        <v>56</v>
      </c>
      <c r="E593" s="17" t="s">
        <v>1752</v>
      </c>
      <c r="F593" s="17" t="s">
        <v>1753</v>
      </c>
      <c r="G593" s="17" t="s">
        <v>252</v>
      </c>
      <c r="H593" s="19">
        <v>44080</v>
      </c>
      <c r="I593" s="19">
        <v>44445</v>
      </c>
      <c r="J593" s="29">
        <v>74324.25</v>
      </c>
      <c r="K593" s="29">
        <f t="shared" si="30"/>
        <v>2133.1059749999999</v>
      </c>
      <c r="L593" s="29">
        <v>6182.19</v>
      </c>
      <c r="M593" s="29">
        <f t="shared" si="34"/>
        <v>2259.4571999999998</v>
      </c>
      <c r="N593" s="29">
        <v>0</v>
      </c>
      <c r="O593" s="29">
        <f t="shared" si="31"/>
        <v>63749.496825000002</v>
      </c>
    </row>
    <row r="594" spans="1:15" ht="15.75" x14ac:dyDescent="0.25">
      <c r="A594" s="16">
        <v>586</v>
      </c>
      <c r="B594" s="17" t="s">
        <v>1756</v>
      </c>
      <c r="C594" s="17" t="s">
        <v>1757</v>
      </c>
      <c r="D594" s="18" t="s">
        <v>56</v>
      </c>
      <c r="E594" s="17" t="s">
        <v>1752</v>
      </c>
      <c r="F594" s="17" t="s">
        <v>1753</v>
      </c>
      <c r="G594" s="17" t="s">
        <v>252</v>
      </c>
      <c r="H594" s="19">
        <v>43922</v>
      </c>
      <c r="I594" s="19">
        <v>44287</v>
      </c>
      <c r="J594" s="29">
        <v>74324.25</v>
      </c>
      <c r="K594" s="29">
        <f t="shared" si="30"/>
        <v>2133.1059749999999</v>
      </c>
      <c r="L594" s="29">
        <v>6182.19</v>
      </c>
      <c r="M594" s="29">
        <f t="shared" si="34"/>
        <v>2259.4571999999998</v>
      </c>
      <c r="N594" s="29">
        <v>0</v>
      </c>
      <c r="O594" s="29">
        <f t="shared" si="31"/>
        <v>63749.496825000002</v>
      </c>
    </row>
    <row r="595" spans="1:15" ht="15.75" x14ac:dyDescent="0.25">
      <c r="A595" s="16">
        <v>587</v>
      </c>
      <c r="B595" s="17" t="s">
        <v>1758</v>
      </c>
      <c r="C595" s="17" t="s">
        <v>1759</v>
      </c>
      <c r="D595" s="18" t="s">
        <v>56</v>
      </c>
      <c r="E595" s="17" t="s">
        <v>1760</v>
      </c>
      <c r="F595" s="17" t="s">
        <v>1753</v>
      </c>
      <c r="G595" s="17" t="s">
        <v>252</v>
      </c>
      <c r="H595" s="19">
        <v>44010</v>
      </c>
      <c r="I595" s="19">
        <v>44375</v>
      </c>
      <c r="J595" s="29">
        <v>63525</v>
      </c>
      <c r="K595" s="29">
        <f t="shared" si="30"/>
        <v>1823.1675</v>
      </c>
      <c r="L595" s="29">
        <v>4149.9799999999996</v>
      </c>
      <c r="M595" s="29">
        <f t="shared" si="34"/>
        <v>1931.16</v>
      </c>
      <c r="N595" s="29">
        <v>0</v>
      </c>
      <c r="O595" s="29">
        <f t="shared" si="31"/>
        <v>55620.69249999999</v>
      </c>
    </row>
    <row r="596" spans="1:15" ht="15.75" x14ac:dyDescent="0.25">
      <c r="A596" s="16">
        <v>588</v>
      </c>
      <c r="B596" s="17" t="s">
        <v>1761</v>
      </c>
      <c r="C596" s="17" t="s">
        <v>1762</v>
      </c>
      <c r="D596" s="18" t="s">
        <v>56</v>
      </c>
      <c r="E596" s="17" t="s">
        <v>1752</v>
      </c>
      <c r="F596" s="17" t="s">
        <v>1753</v>
      </c>
      <c r="G596" s="17" t="s">
        <v>252</v>
      </c>
      <c r="H596" s="19">
        <v>43922</v>
      </c>
      <c r="I596" s="19">
        <v>44287</v>
      </c>
      <c r="J596" s="29">
        <v>74324.25</v>
      </c>
      <c r="K596" s="29">
        <f t="shared" si="30"/>
        <v>2133.1059749999999</v>
      </c>
      <c r="L596" s="29">
        <v>6182.19</v>
      </c>
      <c r="M596" s="29">
        <f t="shared" si="34"/>
        <v>2259.4571999999998</v>
      </c>
      <c r="N596" s="29">
        <v>0</v>
      </c>
      <c r="O596" s="29">
        <f t="shared" si="31"/>
        <v>63749.496825000002</v>
      </c>
    </row>
    <row r="597" spans="1:15" ht="15.75" x14ac:dyDescent="0.25">
      <c r="A597" s="16">
        <v>589</v>
      </c>
      <c r="B597" s="17" t="s">
        <v>1763</v>
      </c>
      <c r="C597" s="17" t="s">
        <v>1764</v>
      </c>
      <c r="D597" s="18" t="s">
        <v>56</v>
      </c>
      <c r="E597" s="17" t="s">
        <v>1752</v>
      </c>
      <c r="F597" s="17" t="s">
        <v>1753</v>
      </c>
      <c r="G597" s="17" t="s">
        <v>252</v>
      </c>
      <c r="H597" s="19">
        <v>43983</v>
      </c>
      <c r="I597" s="19">
        <v>44348</v>
      </c>
      <c r="J597" s="29">
        <v>74323.600000000006</v>
      </c>
      <c r="K597" s="29">
        <f t="shared" si="30"/>
        <v>2133.0873200000001</v>
      </c>
      <c r="L597" s="29">
        <v>6182.06</v>
      </c>
      <c r="M597" s="29">
        <f t="shared" si="34"/>
        <v>2259.4374400000002</v>
      </c>
      <c r="N597" s="29">
        <v>0</v>
      </c>
      <c r="O597" s="29">
        <f t="shared" si="31"/>
        <v>63749.015240000001</v>
      </c>
    </row>
    <row r="598" spans="1:15" ht="15.75" x14ac:dyDescent="0.25">
      <c r="A598" s="16">
        <v>590</v>
      </c>
      <c r="B598" s="17" t="s">
        <v>1765</v>
      </c>
      <c r="C598" s="17" t="s">
        <v>1766</v>
      </c>
      <c r="D598" s="18" t="s">
        <v>56</v>
      </c>
      <c r="E598" s="17" t="s">
        <v>1752</v>
      </c>
      <c r="F598" s="17" t="s">
        <v>1753</v>
      </c>
      <c r="G598" s="17" t="s">
        <v>252</v>
      </c>
      <c r="H598" s="19">
        <v>44083</v>
      </c>
      <c r="I598" s="19">
        <v>44448</v>
      </c>
      <c r="J598" s="29">
        <v>74324.25</v>
      </c>
      <c r="K598" s="29">
        <f t="shared" ref="K598:K661" si="35">J598*2.87%</f>
        <v>2133.1059749999999</v>
      </c>
      <c r="L598" s="29">
        <v>6182.19</v>
      </c>
      <c r="M598" s="29">
        <f t="shared" si="34"/>
        <v>2259.4571999999998</v>
      </c>
      <c r="N598" s="29">
        <v>0</v>
      </c>
      <c r="O598" s="29">
        <f t="shared" ref="O598:O661" si="36">J598-K598-L598-M598-N598</f>
        <v>63749.496825000002</v>
      </c>
    </row>
    <row r="599" spans="1:15" ht="15.75" x14ac:dyDescent="0.25">
      <c r="A599" s="16">
        <v>591</v>
      </c>
      <c r="B599" s="17" t="s">
        <v>1767</v>
      </c>
      <c r="C599" s="17" t="s">
        <v>1768</v>
      </c>
      <c r="D599" s="18" t="s">
        <v>55</v>
      </c>
      <c r="E599" s="17" t="s">
        <v>1752</v>
      </c>
      <c r="F599" s="17" t="s">
        <v>1753</v>
      </c>
      <c r="G599" s="17" t="s">
        <v>252</v>
      </c>
      <c r="H599" s="19">
        <v>43922</v>
      </c>
      <c r="I599" s="19">
        <v>44287</v>
      </c>
      <c r="J599" s="29">
        <v>74324.25</v>
      </c>
      <c r="K599" s="29">
        <f t="shared" si="35"/>
        <v>2133.1059749999999</v>
      </c>
      <c r="L599" s="29">
        <v>6182.19</v>
      </c>
      <c r="M599" s="29">
        <f t="shared" si="34"/>
        <v>2259.4571999999998</v>
      </c>
      <c r="N599" s="29">
        <v>0</v>
      </c>
      <c r="O599" s="29">
        <f t="shared" si="36"/>
        <v>63749.496825000002</v>
      </c>
    </row>
    <row r="600" spans="1:15" ht="15.75" x14ac:dyDescent="0.25">
      <c r="A600" s="16">
        <v>592</v>
      </c>
      <c r="B600" s="17" t="s">
        <v>1769</v>
      </c>
      <c r="C600" s="17" t="s">
        <v>1770</v>
      </c>
      <c r="D600" s="18" t="s">
        <v>55</v>
      </c>
      <c r="E600" s="17" t="s">
        <v>1752</v>
      </c>
      <c r="F600" s="17" t="s">
        <v>1753</v>
      </c>
      <c r="G600" s="17" t="s">
        <v>252</v>
      </c>
      <c r="H600" s="19">
        <v>44128</v>
      </c>
      <c r="I600" s="19">
        <v>44493</v>
      </c>
      <c r="J600" s="29">
        <v>74324.25</v>
      </c>
      <c r="K600" s="29">
        <f t="shared" si="35"/>
        <v>2133.1059749999999</v>
      </c>
      <c r="L600" s="29">
        <v>6182.19</v>
      </c>
      <c r="M600" s="29">
        <f t="shared" si="34"/>
        <v>2259.4571999999998</v>
      </c>
      <c r="N600" s="29">
        <v>0</v>
      </c>
      <c r="O600" s="29">
        <f t="shared" si="36"/>
        <v>63749.496825000002</v>
      </c>
    </row>
    <row r="601" spans="1:15" ht="15.75" x14ac:dyDescent="0.25">
      <c r="A601" s="16">
        <v>593</v>
      </c>
      <c r="B601" s="17" t="s">
        <v>1771</v>
      </c>
      <c r="C601" s="17" t="s">
        <v>1772</v>
      </c>
      <c r="D601" s="18" t="s">
        <v>55</v>
      </c>
      <c r="E601" s="20" t="s">
        <v>1752</v>
      </c>
      <c r="F601" s="17" t="s">
        <v>1753</v>
      </c>
      <c r="G601" s="17" t="s">
        <v>252</v>
      </c>
      <c r="H601" s="19">
        <v>44075</v>
      </c>
      <c r="I601" s="19">
        <v>44440</v>
      </c>
      <c r="J601" s="29">
        <v>74324.25</v>
      </c>
      <c r="K601" s="29">
        <f t="shared" si="35"/>
        <v>2133.1059749999999</v>
      </c>
      <c r="L601" s="29">
        <v>6182.19</v>
      </c>
      <c r="M601" s="29">
        <f t="shared" si="34"/>
        <v>2259.4571999999998</v>
      </c>
      <c r="N601" s="29">
        <v>0</v>
      </c>
      <c r="O601" s="29">
        <f t="shared" si="36"/>
        <v>63749.496825000002</v>
      </c>
    </row>
    <row r="602" spans="1:15" ht="15.75" x14ac:dyDescent="0.25">
      <c r="A602" s="16">
        <v>594</v>
      </c>
      <c r="B602" s="17" t="s">
        <v>1773</v>
      </c>
      <c r="C602" s="17" t="s">
        <v>1774</v>
      </c>
      <c r="D602" s="18" t="s">
        <v>56</v>
      </c>
      <c r="E602" s="17" t="s">
        <v>1752</v>
      </c>
      <c r="F602" s="17" t="s">
        <v>1753</v>
      </c>
      <c r="G602" s="17" t="s">
        <v>252</v>
      </c>
      <c r="H602" s="19">
        <v>44136</v>
      </c>
      <c r="I602" s="19">
        <v>44501</v>
      </c>
      <c r="J602" s="29">
        <v>74324.25</v>
      </c>
      <c r="K602" s="29">
        <f t="shared" si="35"/>
        <v>2133.1059749999999</v>
      </c>
      <c r="L602" s="29">
        <v>6182.19</v>
      </c>
      <c r="M602" s="29">
        <f t="shared" si="34"/>
        <v>2259.4571999999998</v>
      </c>
      <c r="N602" s="29">
        <v>0</v>
      </c>
      <c r="O602" s="29">
        <f t="shared" si="36"/>
        <v>63749.496825000002</v>
      </c>
    </row>
    <row r="603" spans="1:15" ht="15.75" x14ac:dyDescent="0.25">
      <c r="A603" s="16">
        <v>595</v>
      </c>
      <c r="B603" s="17" t="s">
        <v>1775</v>
      </c>
      <c r="C603" s="17" t="s">
        <v>1776</v>
      </c>
      <c r="D603" s="18" t="s">
        <v>56</v>
      </c>
      <c r="E603" s="17" t="s">
        <v>1752</v>
      </c>
      <c r="F603" s="17" t="s">
        <v>1753</v>
      </c>
      <c r="G603" s="17" t="s">
        <v>252</v>
      </c>
      <c r="H603" s="19">
        <v>43922</v>
      </c>
      <c r="I603" s="19">
        <v>44287</v>
      </c>
      <c r="J603" s="29">
        <v>74323.600000000006</v>
      </c>
      <c r="K603" s="29">
        <f t="shared" si="35"/>
        <v>2133.0873200000001</v>
      </c>
      <c r="L603" s="29">
        <v>6182.06</v>
      </c>
      <c r="M603" s="29">
        <f t="shared" si="34"/>
        <v>2259.4374400000002</v>
      </c>
      <c r="N603" s="29">
        <v>0</v>
      </c>
      <c r="O603" s="29">
        <f t="shared" si="36"/>
        <v>63749.015240000001</v>
      </c>
    </row>
    <row r="604" spans="1:15" ht="15.75" x14ac:dyDescent="0.25">
      <c r="A604" s="16">
        <v>596</v>
      </c>
      <c r="B604" s="17" t="s">
        <v>487</v>
      </c>
      <c r="C604" s="17" t="s">
        <v>1870</v>
      </c>
      <c r="D604" s="18" t="s">
        <v>55</v>
      </c>
      <c r="E604" s="17" t="s">
        <v>1871</v>
      </c>
      <c r="F604" s="17" t="s">
        <v>1872</v>
      </c>
      <c r="G604" s="17" t="s">
        <v>252</v>
      </c>
      <c r="H604" s="19">
        <v>43952</v>
      </c>
      <c r="I604" s="19">
        <v>44317</v>
      </c>
      <c r="J604" s="29">
        <v>55000</v>
      </c>
      <c r="K604" s="29">
        <f t="shared" si="35"/>
        <v>1578.5</v>
      </c>
      <c r="L604" s="29">
        <v>2559.6799999999998</v>
      </c>
      <c r="M604" s="29">
        <f t="shared" si="34"/>
        <v>1672</v>
      </c>
      <c r="N604" s="29">
        <v>0</v>
      </c>
      <c r="O604" s="29">
        <f t="shared" si="36"/>
        <v>49189.82</v>
      </c>
    </row>
    <row r="605" spans="1:15" ht="15.75" x14ac:dyDescent="0.25">
      <c r="A605" s="16">
        <v>597</v>
      </c>
      <c r="B605" s="17" t="s">
        <v>1873</v>
      </c>
      <c r="C605" s="17" t="s">
        <v>1874</v>
      </c>
      <c r="D605" s="18" t="s">
        <v>56</v>
      </c>
      <c r="E605" s="17" t="s">
        <v>1875</v>
      </c>
      <c r="F605" s="17" t="s">
        <v>1872</v>
      </c>
      <c r="G605" s="17" t="s">
        <v>252</v>
      </c>
      <c r="H605" s="19">
        <v>43922</v>
      </c>
      <c r="I605" s="19">
        <v>44287</v>
      </c>
      <c r="J605" s="29">
        <v>16500</v>
      </c>
      <c r="K605" s="29">
        <f t="shared" si="35"/>
        <v>473.55</v>
      </c>
      <c r="L605" s="29"/>
      <c r="M605" s="29">
        <f t="shared" si="34"/>
        <v>501.6</v>
      </c>
      <c r="N605" s="29">
        <v>0</v>
      </c>
      <c r="O605" s="29">
        <f t="shared" si="36"/>
        <v>15524.85</v>
      </c>
    </row>
    <row r="606" spans="1:15" ht="15.75" x14ac:dyDescent="0.25">
      <c r="A606" s="16">
        <v>598</v>
      </c>
      <c r="B606" s="17" t="s">
        <v>1876</v>
      </c>
      <c r="C606" s="17" t="s">
        <v>1877</v>
      </c>
      <c r="D606" s="18" t="s">
        <v>55</v>
      </c>
      <c r="E606" s="17" t="s">
        <v>1878</v>
      </c>
      <c r="F606" s="17" t="s">
        <v>1872</v>
      </c>
      <c r="G606" s="17" t="s">
        <v>252</v>
      </c>
      <c r="H606" s="19">
        <v>44166</v>
      </c>
      <c r="I606" s="19">
        <v>44531</v>
      </c>
      <c r="J606" s="29">
        <v>31500</v>
      </c>
      <c r="K606" s="29">
        <f t="shared" si="35"/>
        <v>904.05</v>
      </c>
      <c r="L606" s="29"/>
      <c r="M606" s="29">
        <f t="shared" si="34"/>
        <v>957.6</v>
      </c>
      <c r="N606" s="29">
        <v>0</v>
      </c>
      <c r="O606" s="29">
        <f t="shared" si="36"/>
        <v>29638.350000000002</v>
      </c>
    </row>
    <row r="607" spans="1:15" ht="15.75" x14ac:dyDescent="0.25">
      <c r="A607" s="16">
        <v>599</v>
      </c>
      <c r="B607" s="17" t="s">
        <v>1523</v>
      </c>
      <c r="C607" s="17" t="s">
        <v>1879</v>
      </c>
      <c r="D607" s="18" t="s">
        <v>56</v>
      </c>
      <c r="E607" s="17" t="s">
        <v>1880</v>
      </c>
      <c r="F607" s="17" t="s">
        <v>1872</v>
      </c>
      <c r="G607" s="17" t="s">
        <v>252</v>
      </c>
      <c r="H607" s="19">
        <v>43922</v>
      </c>
      <c r="I607" s="19">
        <v>44287</v>
      </c>
      <c r="J607" s="29">
        <v>16500</v>
      </c>
      <c r="K607" s="29">
        <f t="shared" si="35"/>
        <v>473.55</v>
      </c>
      <c r="L607" s="29"/>
      <c r="M607" s="29">
        <f t="shared" si="34"/>
        <v>501.6</v>
      </c>
      <c r="N607" s="29">
        <v>0</v>
      </c>
      <c r="O607" s="29">
        <f t="shared" si="36"/>
        <v>15524.85</v>
      </c>
    </row>
    <row r="608" spans="1:15" ht="15.75" x14ac:dyDescent="0.25">
      <c r="A608" s="16">
        <v>600</v>
      </c>
      <c r="B608" s="17" t="s">
        <v>1881</v>
      </c>
      <c r="C608" s="17" t="s">
        <v>1882</v>
      </c>
      <c r="D608" s="18" t="s">
        <v>56</v>
      </c>
      <c r="E608" s="17" t="s">
        <v>1880</v>
      </c>
      <c r="F608" s="17" t="s">
        <v>1872</v>
      </c>
      <c r="G608" s="17" t="s">
        <v>252</v>
      </c>
      <c r="H608" s="19">
        <v>44198</v>
      </c>
      <c r="I608" s="19">
        <v>44563</v>
      </c>
      <c r="J608" s="29">
        <v>26250</v>
      </c>
      <c r="K608" s="29">
        <f t="shared" si="35"/>
        <v>753.375</v>
      </c>
      <c r="L608" s="29"/>
      <c r="M608" s="29">
        <f t="shared" si="34"/>
        <v>798</v>
      </c>
      <c r="N608" s="29">
        <v>0</v>
      </c>
      <c r="O608" s="29">
        <f t="shared" si="36"/>
        <v>24698.625</v>
      </c>
    </row>
    <row r="609" spans="1:15" ht="15.75" x14ac:dyDescent="0.25">
      <c r="A609" s="16">
        <v>601</v>
      </c>
      <c r="B609" s="17" t="s">
        <v>1522</v>
      </c>
      <c r="C609" s="17" t="s">
        <v>965</v>
      </c>
      <c r="D609" s="18" t="s">
        <v>56</v>
      </c>
      <c r="E609" s="17" t="s">
        <v>1875</v>
      </c>
      <c r="F609" s="17" t="s">
        <v>1872</v>
      </c>
      <c r="G609" s="17" t="s">
        <v>252</v>
      </c>
      <c r="H609" s="19">
        <v>43922</v>
      </c>
      <c r="I609" s="19">
        <v>44287</v>
      </c>
      <c r="J609" s="29">
        <v>16500</v>
      </c>
      <c r="K609" s="29">
        <f t="shared" si="35"/>
        <v>473.55</v>
      </c>
      <c r="L609" s="29"/>
      <c r="M609" s="29">
        <f t="shared" si="34"/>
        <v>501.6</v>
      </c>
      <c r="N609" s="29">
        <v>0</v>
      </c>
      <c r="O609" s="29">
        <f t="shared" si="36"/>
        <v>15524.85</v>
      </c>
    </row>
    <row r="610" spans="1:15" ht="15.75" x14ac:dyDescent="0.25">
      <c r="A610" s="16">
        <v>602</v>
      </c>
      <c r="B610" s="17" t="s">
        <v>1883</v>
      </c>
      <c r="C610" s="17" t="s">
        <v>1884</v>
      </c>
      <c r="D610" s="18" t="s">
        <v>56</v>
      </c>
      <c r="E610" s="17" t="s">
        <v>1875</v>
      </c>
      <c r="F610" s="17" t="s">
        <v>1872</v>
      </c>
      <c r="G610" s="17" t="s">
        <v>252</v>
      </c>
      <c r="H610" s="19">
        <v>43922</v>
      </c>
      <c r="I610" s="19">
        <v>44287</v>
      </c>
      <c r="J610" s="29">
        <v>22000</v>
      </c>
      <c r="K610" s="29">
        <f t="shared" si="35"/>
        <v>631.4</v>
      </c>
      <c r="L610" s="29"/>
      <c r="M610" s="29">
        <f t="shared" si="34"/>
        <v>668.8</v>
      </c>
      <c r="N610" s="29">
        <v>0</v>
      </c>
      <c r="O610" s="29">
        <f t="shared" si="36"/>
        <v>20699.8</v>
      </c>
    </row>
    <row r="611" spans="1:15" ht="15.75" x14ac:dyDescent="0.25">
      <c r="A611" s="16">
        <v>603</v>
      </c>
      <c r="B611" s="17" t="s">
        <v>1885</v>
      </c>
      <c r="C611" s="17" t="s">
        <v>1886</v>
      </c>
      <c r="D611" s="18" t="s">
        <v>56</v>
      </c>
      <c r="E611" s="17" t="s">
        <v>1875</v>
      </c>
      <c r="F611" s="17" t="s">
        <v>1872</v>
      </c>
      <c r="G611" s="17" t="s">
        <v>252</v>
      </c>
      <c r="H611" s="19">
        <v>43922</v>
      </c>
      <c r="I611" s="19">
        <v>44287</v>
      </c>
      <c r="J611" s="29">
        <v>16500</v>
      </c>
      <c r="K611" s="29">
        <f t="shared" si="35"/>
        <v>473.55</v>
      </c>
      <c r="L611" s="29"/>
      <c r="M611" s="29">
        <f t="shared" si="34"/>
        <v>501.6</v>
      </c>
      <c r="N611" s="29">
        <v>0</v>
      </c>
      <c r="O611" s="29">
        <f t="shared" si="36"/>
        <v>15524.85</v>
      </c>
    </row>
    <row r="612" spans="1:15" ht="15.75" x14ac:dyDescent="0.25">
      <c r="A612" s="16">
        <v>604</v>
      </c>
      <c r="B612" s="17" t="s">
        <v>1887</v>
      </c>
      <c r="C612" s="17" t="s">
        <v>1888</v>
      </c>
      <c r="D612" s="18" t="s">
        <v>56</v>
      </c>
      <c r="E612" s="17" t="s">
        <v>1875</v>
      </c>
      <c r="F612" s="17" t="s">
        <v>1872</v>
      </c>
      <c r="G612" s="17" t="s">
        <v>252</v>
      </c>
      <c r="H612" s="19">
        <v>43922</v>
      </c>
      <c r="I612" s="19">
        <v>44287</v>
      </c>
      <c r="J612" s="29">
        <v>16500</v>
      </c>
      <c r="K612" s="29">
        <f t="shared" si="35"/>
        <v>473.55</v>
      </c>
      <c r="L612" s="29"/>
      <c r="M612" s="29">
        <f t="shared" si="34"/>
        <v>501.6</v>
      </c>
      <c r="N612" s="29">
        <v>0</v>
      </c>
      <c r="O612" s="29">
        <f t="shared" si="36"/>
        <v>15524.85</v>
      </c>
    </row>
    <row r="613" spans="1:15" ht="15.75" x14ac:dyDescent="0.25">
      <c r="A613" s="16">
        <v>605</v>
      </c>
      <c r="B613" s="17" t="s">
        <v>1889</v>
      </c>
      <c r="C613" s="17" t="s">
        <v>1890</v>
      </c>
      <c r="D613" s="18" t="s">
        <v>56</v>
      </c>
      <c r="E613" s="17" t="s">
        <v>1880</v>
      </c>
      <c r="F613" s="17" t="s">
        <v>1872</v>
      </c>
      <c r="G613" s="17" t="s">
        <v>252</v>
      </c>
      <c r="H613" s="19">
        <v>43983</v>
      </c>
      <c r="I613" s="19">
        <v>44348</v>
      </c>
      <c r="J613" s="29">
        <v>16500</v>
      </c>
      <c r="K613" s="29">
        <f t="shared" si="35"/>
        <v>473.55</v>
      </c>
      <c r="L613" s="29"/>
      <c r="M613" s="29">
        <f t="shared" si="34"/>
        <v>501.6</v>
      </c>
      <c r="N613" s="29">
        <v>0</v>
      </c>
      <c r="O613" s="29">
        <f t="shared" si="36"/>
        <v>15524.85</v>
      </c>
    </row>
    <row r="614" spans="1:15" ht="15.75" x14ac:dyDescent="0.25">
      <c r="A614" s="16">
        <v>606</v>
      </c>
      <c r="B614" s="17" t="s">
        <v>1891</v>
      </c>
      <c r="C614" s="17" t="s">
        <v>1892</v>
      </c>
      <c r="D614" s="18" t="s">
        <v>55</v>
      </c>
      <c r="E614" s="17" t="s">
        <v>1880</v>
      </c>
      <c r="F614" s="17" t="s">
        <v>1872</v>
      </c>
      <c r="G614" s="17" t="s">
        <v>252</v>
      </c>
      <c r="H614" s="19">
        <v>43922</v>
      </c>
      <c r="I614" s="19">
        <v>44287</v>
      </c>
      <c r="J614" s="29">
        <v>16500</v>
      </c>
      <c r="K614" s="29">
        <f t="shared" si="35"/>
        <v>473.55</v>
      </c>
      <c r="L614" s="29"/>
      <c r="M614" s="29">
        <f t="shared" si="34"/>
        <v>501.6</v>
      </c>
      <c r="N614" s="29">
        <v>320</v>
      </c>
      <c r="O614" s="29">
        <f t="shared" si="36"/>
        <v>15204.85</v>
      </c>
    </row>
    <row r="615" spans="1:15" ht="15.75" x14ac:dyDescent="0.25">
      <c r="A615" s="16">
        <v>607</v>
      </c>
      <c r="B615" s="17" t="s">
        <v>1893</v>
      </c>
      <c r="C615" s="17" t="s">
        <v>1894</v>
      </c>
      <c r="D615" s="18" t="s">
        <v>55</v>
      </c>
      <c r="E615" s="17" t="s">
        <v>1875</v>
      </c>
      <c r="F615" s="17" t="s">
        <v>1872</v>
      </c>
      <c r="G615" s="17" t="s">
        <v>252</v>
      </c>
      <c r="H615" s="19">
        <v>43922</v>
      </c>
      <c r="I615" s="19">
        <v>44287</v>
      </c>
      <c r="J615" s="29">
        <v>22000</v>
      </c>
      <c r="K615" s="29">
        <f t="shared" si="35"/>
        <v>631.4</v>
      </c>
      <c r="L615" s="29"/>
      <c r="M615" s="29">
        <f t="shared" si="34"/>
        <v>668.8</v>
      </c>
      <c r="N615" s="29">
        <v>0</v>
      </c>
      <c r="O615" s="29">
        <f t="shared" si="36"/>
        <v>20699.8</v>
      </c>
    </row>
    <row r="616" spans="1:15" ht="15.75" x14ac:dyDescent="0.25">
      <c r="A616" s="16">
        <v>608</v>
      </c>
      <c r="B616" s="17" t="s">
        <v>1895</v>
      </c>
      <c r="C616" s="17" t="s">
        <v>1896</v>
      </c>
      <c r="D616" s="18" t="s">
        <v>55</v>
      </c>
      <c r="E616" s="17" t="s">
        <v>1897</v>
      </c>
      <c r="F616" s="17" t="s">
        <v>1872</v>
      </c>
      <c r="G616" s="17" t="s">
        <v>252</v>
      </c>
      <c r="H616" s="19">
        <v>43922</v>
      </c>
      <c r="I616" s="19">
        <v>44287</v>
      </c>
      <c r="J616" s="29">
        <v>26250</v>
      </c>
      <c r="K616" s="29">
        <f t="shared" si="35"/>
        <v>753.375</v>
      </c>
      <c r="L616" s="29"/>
      <c r="M616" s="29">
        <f t="shared" si="34"/>
        <v>798</v>
      </c>
      <c r="N616" s="29">
        <v>0</v>
      </c>
      <c r="O616" s="29">
        <f t="shared" si="36"/>
        <v>24698.625</v>
      </c>
    </row>
    <row r="617" spans="1:15" ht="15.75" x14ac:dyDescent="0.25">
      <c r="A617" s="16">
        <v>609</v>
      </c>
      <c r="B617" s="17" t="s">
        <v>1930</v>
      </c>
      <c r="C617" s="17" t="s">
        <v>1931</v>
      </c>
      <c r="D617" s="18" t="s">
        <v>55</v>
      </c>
      <c r="E617" s="17" t="s">
        <v>1932</v>
      </c>
      <c r="F617" s="17" t="s">
        <v>1933</v>
      </c>
      <c r="G617" s="17" t="s">
        <v>252</v>
      </c>
      <c r="H617" s="19">
        <v>43922</v>
      </c>
      <c r="I617" s="19">
        <v>44287</v>
      </c>
      <c r="J617" s="29">
        <v>55000</v>
      </c>
      <c r="K617" s="29">
        <f t="shared" si="35"/>
        <v>1578.5</v>
      </c>
      <c r="L617" s="29">
        <v>2559.6799999999998</v>
      </c>
      <c r="M617" s="29">
        <f t="shared" si="34"/>
        <v>1672</v>
      </c>
      <c r="N617" s="29">
        <v>0</v>
      </c>
      <c r="O617" s="29">
        <f t="shared" si="36"/>
        <v>49189.82</v>
      </c>
    </row>
    <row r="618" spans="1:15" ht="15.75" x14ac:dyDescent="0.25">
      <c r="A618" s="16">
        <v>610</v>
      </c>
      <c r="B618" s="17" t="s">
        <v>1934</v>
      </c>
      <c r="C618" s="17" t="s">
        <v>1935</v>
      </c>
      <c r="D618" s="18" t="s">
        <v>56</v>
      </c>
      <c r="E618" s="17" t="s">
        <v>1936</v>
      </c>
      <c r="F618" s="17" t="s">
        <v>1933</v>
      </c>
      <c r="G618" s="17" t="s">
        <v>252</v>
      </c>
      <c r="H618" s="19">
        <v>44014</v>
      </c>
      <c r="I618" s="19">
        <v>44379</v>
      </c>
      <c r="J618" s="29">
        <v>50000</v>
      </c>
      <c r="K618" s="29">
        <f t="shared" si="35"/>
        <v>1435</v>
      </c>
      <c r="L618" s="29">
        <v>1854</v>
      </c>
      <c r="M618" s="29">
        <f t="shared" si="34"/>
        <v>1520</v>
      </c>
      <c r="N618" s="29">
        <v>0</v>
      </c>
      <c r="O618" s="29">
        <f t="shared" si="36"/>
        <v>45191</v>
      </c>
    </row>
    <row r="619" spans="1:15" ht="15.75" x14ac:dyDescent="0.25">
      <c r="A619" s="16">
        <v>611</v>
      </c>
      <c r="B619" s="17" t="s">
        <v>382</v>
      </c>
      <c r="C619" s="17" t="s">
        <v>383</v>
      </c>
      <c r="D619" s="18" t="s">
        <v>56</v>
      </c>
      <c r="E619" s="17" t="s">
        <v>384</v>
      </c>
      <c r="F619" s="17" t="s">
        <v>385</v>
      </c>
      <c r="G619" s="17" t="s">
        <v>252</v>
      </c>
      <c r="H619" s="19">
        <v>44081</v>
      </c>
      <c r="I619" s="19">
        <v>44811</v>
      </c>
      <c r="J619" s="29">
        <v>50000</v>
      </c>
      <c r="K619" s="29">
        <f t="shared" si="35"/>
        <v>1435</v>
      </c>
      <c r="L619" s="29">
        <v>1854</v>
      </c>
      <c r="M619" s="29">
        <f t="shared" si="34"/>
        <v>1520</v>
      </c>
      <c r="N619" s="29">
        <v>0</v>
      </c>
      <c r="O619" s="29">
        <f t="shared" si="36"/>
        <v>45191</v>
      </c>
    </row>
    <row r="620" spans="1:15" ht="15.75" x14ac:dyDescent="0.25">
      <c r="A620" s="16">
        <v>612</v>
      </c>
      <c r="B620" s="20" t="s">
        <v>2039</v>
      </c>
      <c r="C620" s="17" t="s">
        <v>2040</v>
      </c>
      <c r="D620" s="18" t="s">
        <v>56</v>
      </c>
      <c r="E620" s="20" t="s">
        <v>388</v>
      </c>
      <c r="F620" s="17" t="s">
        <v>385</v>
      </c>
      <c r="G620" s="17" t="s">
        <v>252</v>
      </c>
      <c r="H620" s="19">
        <v>44564</v>
      </c>
      <c r="I620" s="19">
        <v>44929</v>
      </c>
      <c r="J620" s="29">
        <v>16500</v>
      </c>
      <c r="K620" s="29">
        <f t="shared" si="35"/>
        <v>473.55</v>
      </c>
      <c r="L620" s="29"/>
      <c r="M620" s="29">
        <f t="shared" si="34"/>
        <v>501.6</v>
      </c>
      <c r="N620" s="29">
        <v>0</v>
      </c>
      <c r="O620" s="29">
        <f t="shared" si="36"/>
        <v>15524.85</v>
      </c>
    </row>
    <row r="621" spans="1:15" ht="15.75" x14ac:dyDescent="0.25">
      <c r="A621" s="16">
        <v>613</v>
      </c>
      <c r="B621" s="17" t="s">
        <v>386</v>
      </c>
      <c r="C621" s="17" t="s">
        <v>387</v>
      </c>
      <c r="D621" s="18" t="s">
        <v>56</v>
      </c>
      <c r="E621" s="17" t="s">
        <v>388</v>
      </c>
      <c r="F621" s="17" t="s">
        <v>385</v>
      </c>
      <c r="G621" s="17" t="s">
        <v>252</v>
      </c>
      <c r="H621" s="19">
        <v>43922</v>
      </c>
      <c r="I621" s="19">
        <v>44287</v>
      </c>
      <c r="J621" s="29">
        <v>16500</v>
      </c>
      <c r="K621" s="29">
        <f t="shared" si="35"/>
        <v>473.55</v>
      </c>
      <c r="L621" s="29"/>
      <c r="M621" s="29">
        <f t="shared" si="34"/>
        <v>501.6</v>
      </c>
      <c r="N621" s="29">
        <v>0</v>
      </c>
      <c r="O621" s="29">
        <f t="shared" si="36"/>
        <v>15524.85</v>
      </c>
    </row>
    <row r="622" spans="1:15" ht="15.75" x14ac:dyDescent="0.25">
      <c r="A622" s="16">
        <v>614</v>
      </c>
      <c r="B622" s="17" t="s">
        <v>389</v>
      </c>
      <c r="C622" s="17" t="s">
        <v>390</v>
      </c>
      <c r="D622" s="18" t="s">
        <v>56</v>
      </c>
      <c r="E622" s="17" t="s">
        <v>391</v>
      </c>
      <c r="F622" s="17" t="s">
        <v>385</v>
      </c>
      <c r="G622" s="17" t="s">
        <v>252</v>
      </c>
      <c r="H622" s="19">
        <v>43922</v>
      </c>
      <c r="I622" s="19">
        <v>44287</v>
      </c>
      <c r="J622" s="29">
        <v>26250</v>
      </c>
      <c r="K622" s="29">
        <f t="shared" si="35"/>
        <v>753.375</v>
      </c>
      <c r="L622" s="29"/>
      <c r="M622" s="29">
        <f t="shared" si="34"/>
        <v>798</v>
      </c>
      <c r="N622" s="29">
        <v>0</v>
      </c>
      <c r="O622" s="29">
        <f t="shared" si="36"/>
        <v>24698.625</v>
      </c>
    </row>
    <row r="623" spans="1:15" ht="15.75" x14ac:dyDescent="0.25">
      <c r="A623" s="16">
        <v>615</v>
      </c>
      <c r="B623" s="17" t="s">
        <v>1989</v>
      </c>
      <c r="C623" s="17" t="s">
        <v>1990</v>
      </c>
      <c r="D623" s="18" t="s">
        <v>56</v>
      </c>
      <c r="E623" s="17" t="s">
        <v>2047</v>
      </c>
      <c r="F623" s="17" t="s">
        <v>385</v>
      </c>
      <c r="G623" s="17" t="s">
        <v>252</v>
      </c>
      <c r="H623" s="22" t="s">
        <v>1991</v>
      </c>
      <c r="I623" s="22" t="s">
        <v>1992</v>
      </c>
      <c r="J623" s="29">
        <v>16500</v>
      </c>
      <c r="K623" s="29">
        <f t="shared" si="35"/>
        <v>473.55</v>
      </c>
      <c r="L623" s="29"/>
      <c r="M623" s="29">
        <f t="shared" si="34"/>
        <v>501.6</v>
      </c>
      <c r="N623" s="29">
        <v>0</v>
      </c>
      <c r="O623" s="29">
        <f t="shared" si="36"/>
        <v>15524.85</v>
      </c>
    </row>
    <row r="624" spans="1:15" ht="15.75" x14ac:dyDescent="0.25">
      <c r="A624" s="16">
        <v>616</v>
      </c>
      <c r="B624" s="17" t="s">
        <v>392</v>
      </c>
      <c r="C624" s="17" t="s">
        <v>393</v>
      </c>
      <c r="D624" s="18" t="s">
        <v>56</v>
      </c>
      <c r="E624" s="17" t="s">
        <v>388</v>
      </c>
      <c r="F624" s="17" t="s">
        <v>385</v>
      </c>
      <c r="G624" s="17" t="s">
        <v>252</v>
      </c>
      <c r="H624" s="19">
        <v>43938</v>
      </c>
      <c r="I624" s="19">
        <v>44303</v>
      </c>
      <c r="J624" s="29">
        <v>16500</v>
      </c>
      <c r="K624" s="29">
        <f t="shared" si="35"/>
        <v>473.55</v>
      </c>
      <c r="L624" s="29"/>
      <c r="M624" s="29">
        <f t="shared" si="34"/>
        <v>501.6</v>
      </c>
      <c r="N624" s="29">
        <v>0</v>
      </c>
      <c r="O624" s="29">
        <f t="shared" si="36"/>
        <v>15524.85</v>
      </c>
    </row>
    <row r="625" spans="1:15" ht="15.75" x14ac:dyDescent="0.25">
      <c r="A625" s="16">
        <v>617</v>
      </c>
      <c r="B625" s="17" t="s">
        <v>394</v>
      </c>
      <c r="C625" s="17" t="s">
        <v>395</v>
      </c>
      <c r="D625" s="18" t="s">
        <v>56</v>
      </c>
      <c r="E625" s="17" t="s">
        <v>388</v>
      </c>
      <c r="F625" s="17" t="s">
        <v>385</v>
      </c>
      <c r="G625" s="17" t="s">
        <v>252</v>
      </c>
      <c r="H625" s="19">
        <v>44287</v>
      </c>
      <c r="I625" s="19">
        <v>44652</v>
      </c>
      <c r="J625" s="29">
        <v>16500</v>
      </c>
      <c r="K625" s="29">
        <f t="shared" si="35"/>
        <v>473.55</v>
      </c>
      <c r="L625" s="29"/>
      <c r="M625" s="29">
        <f t="shared" si="34"/>
        <v>501.6</v>
      </c>
      <c r="N625" s="29">
        <v>0</v>
      </c>
      <c r="O625" s="29">
        <f t="shared" si="36"/>
        <v>15524.85</v>
      </c>
    </row>
    <row r="626" spans="1:15" ht="15.75" x14ac:dyDescent="0.25">
      <c r="A626" s="16">
        <v>618</v>
      </c>
      <c r="B626" s="17" t="s">
        <v>396</v>
      </c>
      <c r="C626" s="17" t="s">
        <v>397</v>
      </c>
      <c r="D626" s="18" t="s">
        <v>56</v>
      </c>
      <c r="E626" s="17" t="s">
        <v>391</v>
      </c>
      <c r="F626" s="17" t="s">
        <v>385</v>
      </c>
      <c r="G626" s="17" t="s">
        <v>252</v>
      </c>
      <c r="H626" s="19">
        <v>43983</v>
      </c>
      <c r="I626" s="19">
        <v>44348</v>
      </c>
      <c r="J626" s="29">
        <v>26250</v>
      </c>
      <c r="K626" s="29">
        <f t="shared" si="35"/>
        <v>753.375</v>
      </c>
      <c r="L626" s="29"/>
      <c r="M626" s="29">
        <f t="shared" si="34"/>
        <v>798</v>
      </c>
      <c r="N626" s="29">
        <v>0</v>
      </c>
      <c r="O626" s="29">
        <f t="shared" si="36"/>
        <v>24698.625</v>
      </c>
    </row>
    <row r="627" spans="1:15" ht="15.75" x14ac:dyDescent="0.25">
      <c r="A627" s="16">
        <v>619</v>
      </c>
      <c r="B627" s="17" t="s">
        <v>398</v>
      </c>
      <c r="C627" s="17" t="s">
        <v>399</v>
      </c>
      <c r="D627" s="18" t="s">
        <v>56</v>
      </c>
      <c r="E627" s="17" t="s">
        <v>388</v>
      </c>
      <c r="F627" s="17" t="s">
        <v>385</v>
      </c>
      <c r="G627" s="17" t="s">
        <v>252</v>
      </c>
      <c r="H627" s="19">
        <v>43922</v>
      </c>
      <c r="I627" s="19">
        <v>44287</v>
      </c>
      <c r="J627" s="29">
        <v>16500</v>
      </c>
      <c r="K627" s="29">
        <f t="shared" si="35"/>
        <v>473.55</v>
      </c>
      <c r="L627" s="29"/>
      <c r="M627" s="29">
        <f t="shared" si="34"/>
        <v>501.6</v>
      </c>
      <c r="N627" s="29">
        <v>610</v>
      </c>
      <c r="O627" s="29">
        <f t="shared" si="36"/>
        <v>14914.85</v>
      </c>
    </row>
    <row r="628" spans="1:15" ht="15.75" x14ac:dyDescent="0.25">
      <c r="A628" s="16">
        <v>620</v>
      </c>
      <c r="B628" s="17" t="s">
        <v>400</v>
      </c>
      <c r="C628" s="17" t="s">
        <v>401</v>
      </c>
      <c r="D628" s="18" t="s">
        <v>56</v>
      </c>
      <c r="E628" s="17" t="s">
        <v>388</v>
      </c>
      <c r="F628" s="17" t="s">
        <v>385</v>
      </c>
      <c r="G628" s="17" t="s">
        <v>252</v>
      </c>
      <c r="H628" s="19">
        <v>44105</v>
      </c>
      <c r="I628" s="19">
        <v>44470</v>
      </c>
      <c r="J628" s="29">
        <v>16500</v>
      </c>
      <c r="K628" s="29">
        <f t="shared" si="35"/>
        <v>473.55</v>
      </c>
      <c r="L628" s="29"/>
      <c r="M628" s="29">
        <f t="shared" si="34"/>
        <v>501.6</v>
      </c>
      <c r="N628" s="29">
        <v>0</v>
      </c>
      <c r="O628" s="29">
        <f t="shared" si="36"/>
        <v>15524.85</v>
      </c>
    </row>
    <row r="629" spans="1:15" ht="15.75" x14ac:dyDescent="0.25">
      <c r="A629" s="16">
        <v>621</v>
      </c>
      <c r="B629" s="17" t="s">
        <v>402</v>
      </c>
      <c r="C629" s="17" t="s">
        <v>403</v>
      </c>
      <c r="D629" s="18" t="s">
        <v>56</v>
      </c>
      <c r="E629" s="17" t="s">
        <v>388</v>
      </c>
      <c r="F629" s="17" t="s">
        <v>385</v>
      </c>
      <c r="G629" s="17" t="s">
        <v>252</v>
      </c>
      <c r="H629" s="19">
        <v>44516</v>
      </c>
      <c r="I629" s="19">
        <v>44881</v>
      </c>
      <c r="J629" s="29">
        <v>16500</v>
      </c>
      <c r="K629" s="29">
        <f t="shared" si="35"/>
        <v>473.55</v>
      </c>
      <c r="L629" s="29"/>
      <c r="M629" s="29">
        <f t="shared" si="34"/>
        <v>501.6</v>
      </c>
      <c r="N629" s="29">
        <v>0</v>
      </c>
      <c r="O629" s="29">
        <f t="shared" si="36"/>
        <v>15524.85</v>
      </c>
    </row>
    <row r="630" spans="1:15" ht="15.75" x14ac:dyDescent="0.25">
      <c r="A630" s="16">
        <v>622</v>
      </c>
      <c r="B630" s="17" t="s">
        <v>404</v>
      </c>
      <c r="C630" s="17" t="s">
        <v>405</v>
      </c>
      <c r="D630" s="18" t="s">
        <v>56</v>
      </c>
      <c r="E630" s="17" t="s">
        <v>388</v>
      </c>
      <c r="F630" s="17" t="s">
        <v>385</v>
      </c>
      <c r="G630" s="17" t="s">
        <v>252</v>
      </c>
      <c r="H630" s="19">
        <v>44228</v>
      </c>
      <c r="I630" s="19">
        <v>44593</v>
      </c>
      <c r="J630" s="29">
        <v>16500</v>
      </c>
      <c r="K630" s="29">
        <f t="shared" si="35"/>
        <v>473.55</v>
      </c>
      <c r="L630" s="29"/>
      <c r="M630" s="29">
        <f t="shared" si="34"/>
        <v>501.6</v>
      </c>
      <c r="N630" s="29">
        <v>0</v>
      </c>
      <c r="O630" s="29">
        <f t="shared" si="36"/>
        <v>15524.85</v>
      </c>
    </row>
    <row r="631" spans="1:15" ht="15.75" x14ac:dyDescent="0.25">
      <c r="A631" s="16">
        <v>623</v>
      </c>
      <c r="B631" s="17" t="s">
        <v>406</v>
      </c>
      <c r="C631" s="17" t="s">
        <v>407</v>
      </c>
      <c r="D631" s="18" t="s">
        <v>56</v>
      </c>
      <c r="E631" s="17" t="s">
        <v>391</v>
      </c>
      <c r="F631" s="17" t="s">
        <v>385</v>
      </c>
      <c r="G631" s="17" t="s">
        <v>252</v>
      </c>
      <c r="H631" s="19">
        <v>43922</v>
      </c>
      <c r="I631" s="19">
        <v>44287</v>
      </c>
      <c r="J631" s="29">
        <v>26250</v>
      </c>
      <c r="K631" s="29">
        <f t="shared" si="35"/>
        <v>753.375</v>
      </c>
      <c r="L631" s="29"/>
      <c r="M631" s="29">
        <f t="shared" si="34"/>
        <v>798</v>
      </c>
      <c r="N631" s="29">
        <v>0</v>
      </c>
      <c r="O631" s="29">
        <f t="shared" si="36"/>
        <v>24698.625</v>
      </c>
    </row>
    <row r="632" spans="1:15" ht="15.75" x14ac:dyDescent="0.25">
      <c r="A632" s="16">
        <v>624</v>
      </c>
      <c r="B632" s="17" t="s">
        <v>408</v>
      </c>
      <c r="C632" s="17" t="s">
        <v>409</v>
      </c>
      <c r="D632" s="18" t="s">
        <v>56</v>
      </c>
      <c r="E632" s="17" t="s">
        <v>410</v>
      </c>
      <c r="F632" s="17" t="s">
        <v>385</v>
      </c>
      <c r="G632" s="17" t="s">
        <v>252</v>
      </c>
      <c r="H632" s="19">
        <v>44145</v>
      </c>
      <c r="I632" s="19">
        <v>44510</v>
      </c>
      <c r="J632" s="29">
        <v>31500</v>
      </c>
      <c r="K632" s="29">
        <f t="shared" si="35"/>
        <v>904.05</v>
      </c>
      <c r="L632" s="29"/>
      <c r="M632" s="29">
        <f t="shared" si="34"/>
        <v>957.6</v>
      </c>
      <c r="N632" s="29">
        <v>0</v>
      </c>
      <c r="O632" s="29">
        <f t="shared" si="36"/>
        <v>29638.350000000002</v>
      </c>
    </row>
    <row r="633" spans="1:15" ht="15.75" x14ac:dyDescent="0.25">
      <c r="A633" s="16">
        <v>625</v>
      </c>
      <c r="B633" s="17" t="s">
        <v>411</v>
      </c>
      <c r="C633" s="17" t="s">
        <v>412</v>
      </c>
      <c r="D633" s="18" t="s">
        <v>56</v>
      </c>
      <c r="E633" s="17" t="s">
        <v>388</v>
      </c>
      <c r="F633" s="17" t="s">
        <v>385</v>
      </c>
      <c r="G633" s="17" t="s">
        <v>252</v>
      </c>
      <c r="H633" s="19">
        <v>43922</v>
      </c>
      <c r="I633" s="19">
        <v>44287</v>
      </c>
      <c r="J633" s="29">
        <v>16500</v>
      </c>
      <c r="K633" s="29">
        <f t="shared" si="35"/>
        <v>473.55</v>
      </c>
      <c r="L633" s="29"/>
      <c r="M633" s="29">
        <f t="shared" si="34"/>
        <v>501.6</v>
      </c>
      <c r="N633" s="29">
        <v>0</v>
      </c>
      <c r="O633" s="29">
        <f t="shared" si="36"/>
        <v>15524.85</v>
      </c>
    </row>
    <row r="634" spans="1:15" ht="15.75" x14ac:dyDescent="0.25">
      <c r="A634" s="16">
        <v>626</v>
      </c>
      <c r="B634" s="17" t="s">
        <v>413</v>
      </c>
      <c r="C634" s="17" t="s">
        <v>414</v>
      </c>
      <c r="D634" s="18" t="s">
        <v>55</v>
      </c>
      <c r="E634" s="17" t="s">
        <v>415</v>
      </c>
      <c r="F634" s="17" t="s">
        <v>385</v>
      </c>
      <c r="G634" s="17" t="s">
        <v>252</v>
      </c>
      <c r="H634" s="19">
        <v>44136</v>
      </c>
      <c r="I634" s="19">
        <v>44501</v>
      </c>
      <c r="J634" s="29">
        <v>16500</v>
      </c>
      <c r="K634" s="29">
        <f t="shared" si="35"/>
        <v>473.55</v>
      </c>
      <c r="L634" s="29"/>
      <c r="M634" s="29">
        <f t="shared" si="34"/>
        <v>501.6</v>
      </c>
      <c r="N634" s="29">
        <v>0</v>
      </c>
      <c r="O634" s="29">
        <f t="shared" si="36"/>
        <v>15524.85</v>
      </c>
    </row>
    <row r="635" spans="1:15" ht="15.75" x14ac:dyDescent="0.25">
      <c r="A635" s="16">
        <v>627</v>
      </c>
      <c r="B635" s="17" t="s">
        <v>416</v>
      </c>
      <c r="C635" s="17" t="s">
        <v>417</v>
      </c>
      <c r="D635" s="18" t="s">
        <v>55</v>
      </c>
      <c r="E635" s="17" t="s">
        <v>388</v>
      </c>
      <c r="F635" s="17" t="s">
        <v>385</v>
      </c>
      <c r="G635" s="17" t="s">
        <v>252</v>
      </c>
      <c r="H635" s="19">
        <v>44044</v>
      </c>
      <c r="I635" s="19">
        <v>44409</v>
      </c>
      <c r="J635" s="29">
        <v>16500</v>
      </c>
      <c r="K635" s="29">
        <f t="shared" si="35"/>
        <v>473.55</v>
      </c>
      <c r="L635" s="29"/>
      <c r="M635" s="29">
        <f t="shared" si="34"/>
        <v>501.6</v>
      </c>
      <c r="N635" s="29">
        <v>0</v>
      </c>
      <c r="O635" s="29">
        <f t="shared" si="36"/>
        <v>15524.85</v>
      </c>
    </row>
    <row r="636" spans="1:15" ht="15.75" x14ac:dyDescent="0.25">
      <c r="A636" s="16">
        <v>628</v>
      </c>
      <c r="B636" s="17" t="s">
        <v>418</v>
      </c>
      <c r="C636" s="17" t="s">
        <v>419</v>
      </c>
      <c r="D636" s="18" t="s">
        <v>56</v>
      </c>
      <c r="E636" s="17" t="s">
        <v>388</v>
      </c>
      <c r="F636" s="17" t="s">
        <v>385</v>
      </c>
      <c r="G636" s="17" t="s">
        <v>252</v>
      </c>
      <c r="H636" s="19">
        <v>44044</v>
      </c>
      <c r="I636" s="19">
        <v>44409</v>
      </c>
      <c r="J636" s="29">
        <v>16500</v>
      </c>
      <c r="K636" s="29">
        <f t="shared" si="35"/>
        <v>473.55</v>
      </c>
      <c r="L636" s="29"/>
      <c r="M636" s="29">
        <f t="shared" si="34"/>
        <v>501.6</v>
      </c>
      <c r="N636" s="29">
        <v>0</v>
      </c>
      <c r="O636" s="29">
        <f t="shared" si="36"/>
        <v>15524.85</v>
      </c>
    </row>
    <row r="637" spans="1:15" ht="15.75" x14ac:dyDescent="0.25">
      <c r="A637" s="16">
        <v>629</v>
      </c>
      <c r="B637" s="17" t="s">
        <v>420</v>
      </c>
      <c r="C637" s="17" t="s">
        <v>421</v>
      </c>
      <c r="D637" s="18" t="s">
        <v>56</v>
      </c>
      <c r="E637" s="17" t="s">
        <v>388</v>
      </c>
      <c r="F637" s="17" t="s">
        <v>385</v>
      </c>
      <c r="G637" s="17" t="s">
        <v>252</v>
      </c>
      <c r="H637" s="19">
        <v>43922</v>
      </c>
      <c r="I637" s="19">
        <v>44287</v>
      </c>
      <c r="J637" s="29">
        <v>16500</v>
      </c>
      <c r="K637" s="29">
        <f t="shared" si="35"/>
        <v>473.55</v>
      </c>
      <c r="L637" s="29"/>
      <c r="M637" s="29">
        <f t="shared" si="34"/>
        <v>501.6</v>
      </c>
      <c r="N637" s="29">
        <v>0</v>
      </c>
      <c r="O637" s="29">
        <f t="shared" si="36"/>
        <v>15524.85</v>
      </c>
    </row>
    <row r="638" spans="1:15" ht="15.75" x14ac:dyDescent="0.25">
      <c r="A638" s="16">
        <v>630</v>
      </c>
      <c r="B638" s="17" t="s">
        <v>422</v>
      </c>
      <c r="C638" s="17" t="s">
        <v>423</v>
      </c>
      <c r="D638" s="18" t="s">
        <v>56</v>
      </c>
      <c r="E638" s="17" t="s">
        <v>388</v>
      </c>
      <c r="F638" s="17" t="s">
        <v>385</v>
      </c>
      <c r="G638" s="17" t="s">
        <v>252</v>
      </c>
      <c r="H638" s="19">
        <v>43922</v>
      </c>
      <c r="I638" s="19">
        <v>44287</v>
      </c>
      <c r="J638" s="29">
        <v>16500</v>
      </c>
      <c r="K638" s="29">
        <f t="shared" si="35"/>
        <v>473.55</v>
      </c>
      <c r="L638" s="29"/>
      <c r="M638" s="29">
        <f t="shared" si="34"/>
        <v>501.6</v>
      </c>
      <c r="N638" s="29">
        <v>320</v>
      </c>
      <c r="O638" s="29">
        <f t="shared" si="36"/>
        <v>15204.85</v>
      </c>
    </row>
    <row r="639" spans="1:15" ht="15.75" x14ac:dyDescent="0.25">
      <c r="A639" s="16">
        <v>631</v>
      </c>
      <c r="B639" s="17" t="s">
        <v>424</v>
      </c>
      <c r="C639" s="17" t="s">
        <v>425</v>
      </c>
      <c r="D639" s="18" t="s">
        <v>56</v>
      </c>
      <c r="E639" s="17" t="s">
        <v>415</v>
      </c>
      <c r="F639" s="17" t="s">
        <v>385</v>
      </c>
      <c r="G639" s="17" t="s">
        <v>252</v>
      </c>
      <c r="H639" s="19">
        <v>44116</v>
      </c>
      <c r="I639" s="19">
        <v>44481</v>
      </c>
      <c r="J639" s="29">
        <v>22000</v>
      </c>
      <c r="K639" s="29">
        <f t="shared" si="35"/>
        <v>631.4</v>
      </c>
      <c r="L639" s="29"/>
      <c r="M639" s="29">
        <f t="shared" si="34"/>
        <v>668.8</v>
      </c>
      <c r="N639" s="29">
        <v>0</v>
      </c>
      <c r="O639" s="29">
        <f t="shared" si="36"/>
        <v>20699.8</v>
      </c>
    </row>
    <row r="640" spans="1:15" ht="15.75" x14ac:dyDescent="0.25">
      <c r="A640" s="16">
        <v>632</v>
      </c>
      <c r="B640" s="17" t="s">
        <v>426</v>
      </c>
      <c r="C640" s="17" t="s">
        <v>427</v>
      </c>
      <c r="D640" s="18" t="s">
        <v>56</v>
      </c>
      <c r="E640" s="17" t="s">
        <v>388</v>
      </c>
      <c r="F640" s="17" t="s">
        <v>385</v>
      </c>
      <c r="G640" s="17" t="s">
        <v>252</v>
      </c>
      <c r="H640" s="19">
        <v>43922</v>
      </c>
      <c r="I640" s="19">
        <v>44287</v>
      </c>
      <c r="J640" s="29">
        <v>16500</v>
      </c>
      <c r="K640" s="29">
        <f t="shared" si="35"/>
        <v>473.55</v>
      </c>
      <c r="L640" s="29"/>
      <c r="M640" s="29">
        <f t="shared" ref="M640:M688" si="37">J640*0.0304</f>
        <v>501.6</v>
      </c>
      <c r="N640" s="29">
        <v>0</v>
      </c>
      <c r="O640" s="29">
        <f t="shared" si="36"/>
        <v>15524.85</v>
      </c>
    </row>
    <row r="641" spans="1:15" ht="15.75" x14ac:dyDescent="0.25">
      <c r="A641" s="16">
        <v>633</v>
      </c>
      <c r="B641" s="17" t="s">
        <v>428</v>
      </c>
      <c r="C641" s="17" t="s">
        <v>429</v>
      </c>
      <c r="D641" s="18" t="s">
        <v>56</v>
      </c>
      <c r="E641" s="17" t="s">
        <v>388</v>
      </c>
      <c r="F641" s="17" t="s">
        <v>385</v>
      </c>
      <c r="G641" s="17" t="s">
        <v>252</v>
      </c>
      <c r="H641" s="19">
        <v>43922</v>
      </c>
      <c r="I641" s="19">
        <v>44287</v>
      </c>
      <c r="J641" s="29">
        <v>16500</v>
      </c>
      <c r="K641" s="29">
        <f t="shared" si="35"/>
        <v>473.55</v>
      </c>
      <c r="L641" s="29"/>
      <c r="M641" s="29">
        <f t="shared" si="37"/>
        <v>501.6</v>
      </c>
      <c r="N641" s="29">
        <v>0</v>
      </c>
      <c r="O641" s="29">
        <f t="shared" si="36"/>
        <v>15524.85</v>
      </c>
    </row>
    <row r="642" spans="1:15" ht="15.75" x14ac:dyDescent="0.25">
      <c r="A642" s="16">
        <v>634</v>
      </c>
      <c r="B642" s="17" t="s">
        <v>430</v>
      </c>
      <c r="C642" s="17" t="s">
        <v>431</v>
      </c>
      <c r="D642" s="18" t="s">
        <v>56</v>
      </c>
      <c r="E642" s="17" t="s">
        <v>388</v>
      </c>
      <c r="F642" s="17" t="s">
        <v>385</v>
      </c>
      <c r="G642" s="17" t="s">
        <v>252</v>
      </c>
      <c r="H642" s="19">
        <v>43922</v>
      </c>
      <c r="I642" s="19">
        <v>44287</v>
      </c>
      <c r="J642" s="29">
        <v>16500</v>
      </c>
      <c r="K642" s="29">
        <f t="shared" si="35"/>
        <v>473.55</v>
      </c>
      <c r="L642" s="29"/>
      <c r="M642" s="29">
        <f t="shared" si="37"/>
        <v>501.6</v>
      </c>
      <c r="N642" s="29">
        <v>0</v>
      </c>
      <c r="O642" s="29">
        <f t="shared" si="36"/>
        <v>15524.85</v>
      </c>
    </row>
    <row r="643" spans="1:15" ht="15.75" x14ac:dyDescent="0.25">
      <c r="A643" s="16">
        <v>635</v>
      </c>
      <c r="B643" s="17" t="s">
        <v>432</v>
      </c>
      <c r="C643" s="17" t="s">
        <v>433</v>
      </c>
      <c r="D643" s="18" t="s">
        <v>56</v>
      </c>
      <c r="E643" s="17" t="s">
        <v>415</v>
      </c>
      <c r="F643" s="17" t="s">
        <v>385</v>
      </c>
      <c r="G643" s="17" t="s">
        <v>252</v>
      </c>
      <c r="H643" s="19">
        <v>43922</v>
      </c>
      <c r="I643" s="19">
        <v>44287</v>
      </c>
      <c r="J643" s="29">
        <v>16500</v>
      </c>
      <c r="K643" s="29">
        <f t="shared" si="35"/>
        <v>473.55</v>
      </c>
      <c r="L643" s="29"/>
      <c r="M643" s="29">
        <f t="shared" si="37"/>
        <v>501.6</v>
      </c>
      <c r="N643" s="29">
        <v>610</v>
      </c>
      <c r="O643" s="29">
        <f t="shared" si="36"/>
        <v>14914.85</v>
      </c>
    </row>
    <row r="644" spans="1:15" ht="15.75" x14ac:dyDescent="0.25">
      <c r="A644" s="16">
        <v>636</v>
      </c>
      <c r="B644" s="17" t="s">
        <v>434</v>
      </c>
      <c r="C644" s="17" t="s">
        <v>435</v>
      </c>
      <c r="D644" s="18" t="s">
        <v>55</v>
      </c>
      <c r="E644" s="17" t="s">
        <v>415</v>
      </c>
      <c r="F644" s="17" t="s">
        <v>385</v>
      </c>
      <c r="G644" s="17" t="s">
        <v>252</v>
      </c>
      <c r="H644" s="19">
        <v>43922</v>
      </c>
      <c r="I644" s="19">
        <v>44287</v>
      </c>
      <c r="J644" s="29">
        <v>22000</v>
      </c>
      <c r="K644" s="29">
        <f t="shared" si="35"/>
        <v>631.4</v>
      </c>
      <c r="L644" s="29"/>
      <c r="M644" s="29">
        <f t="shared" si="37"/>
        <v>668.8</v>
      </c>
      <c r="N644" s="29">
        <v>0</v>
      </c>
      <c r="O644" s="29">
        <f t="shared" si="36"/>
        <v>20699.8</v>
      </c>
    </row>
    <row r="645" spans="1:15" ht="15.75" x14ac:dyDescent="0.25">
      <c r="A645" s="16">
        <v>637</v>
      </c>
      <c r="B645" s="17" t="s">
        <v>436</v>
      </c>
      <c r="C645" s="17" t="s">
        <v>437</v>
      </c>
      <c r="D645" s="18" t="s">
        <v>56</v>
      </c>
      <c r="E645" s="17" t="s">
        <v>388</v>
      </c>
      <c r="F645" s="17" t="s">
        <v>385</v>
      </c>
      <c r="G645" s="17" t="s">
        <v>252</v>
      </c>
      <c r="H645" s="19">
        <v>44197</v>
      </c>
      <c r="I645" s="19">
        <v>44562</v>
      </c>
      <c r="J645" s="29">
        <v>16500</v>
      </c>
      <c r="K645" s="29">
        <f t="shared" si="35"/>
        <v>473.55</v>
      </c>
      <c r="L645" s="29"/>
      <c r="M645" s="29">
        <f t="shared" si="37"/>
        <v>501.6</v>
      </c>
      <c r="N645" s="29">
        <v>0</v>
      </c>
      <c r="O645" s="29">
        <f t="shared" si="36"/>
        <v>15524.85</v>
      </c>
    </row>
    <row r="646" spans="1:15" ht="15.75" x14ac:dyDescent="0.25">
      <c r="A646" s="16">
        <v>638</v>
      </c>
      <c r="B646" s="17" t="s">
        <v>909</v>
      </c>
      <c r="C646" s="17" t="s">
        <v>875</v>
      </c>
      <c r="D646" s="18" t="s">
        <v>55</v>
      </c>
      <c r="E646" s="17" t="s">
        <v>910</v>
      </c>
      <c r="F646" s="17" t="s">
        <v>905</v>
      </c>
      <c r="G646" s="17" t="s">
        <v>252</v>
      </c>
      <c r="H646" s="19">
        <v>44233</v>
      </c>
      <c r="I646" s="19">
        <v>44598</v>
      </c>
      <c r="J646" s="29">
        <v>60000</v>
      </c>
      <c r="K646" s="29">
        <f t="shared" si="35"/>
        <v>1722</v>
      </c>
      <c r="L646" s="29">
        <v>3486.65</v>
      </c>
      <c r="M646" s="29">
        <f t="shared" si="37"/>
        <v>1824</v>
      </c>
      <c r="N646" s="29">
        <v>0</v>
      </c>
      <c r="O646" s="29">
        <f t="shared" si="36"/>
        <v>52967.35</v>
      </c>
    </row>
    <row r="647" spans="1:15" ht="15.75" x14ac:dyDescent="0.25">
      <c r="A647" s="16">
        <v>639</v>
      </c>
      <c r="B647" s="17" t="s">
        <v>903</v>
      </c>
      <c r="C647" s="17" t="s">
        <v>453</v>
      </c>
      <c r="D647" s="18" t="s">
        <v>56</v>
      </c>
      <c r="E647" s="17" t="s">
        <v>904</v>
      </c>
      <c r="F647" s="17" t="s">
        <v>905</v>
      </c>
      <c r="G647" s="17" t="s">
        <v>252</v>
      </c>
      <c r="H647" s="19">
        <v>44207</v>
      </c>
      <c r="I647" s="19">
        <v>44572</v>
      </c>
      <c r="J647" s="29">
        <v>40000</v>
      </c>
      <c r="K647" s="29">
        <f t="shared" si="35"/>
        <v>1148</v>
      </c>
      <c r="L647" s="29">
        <v>442.65</v>
      </c>
      <c r="M647" s="29">
        <f t="shared" si="37"/>
        <v>1216</v>
      </c>
      <c r="N647" s="29">
        <v>0</v>
      </c>
      <c r="O647" s="29">
        <f t="shared" si="36"/>
        <v>37193.35</v>
      </c>
    </row>
    <row r="648" spans="1:15" ht="15.75" x14ac:dyDescent="0.25">
      <c r="A648" s="16">
        <v>640</v>
      </c>
      <c r="B648" s="17" t="s">
        <v>906</v>
      </c>
      <c r="C648" s="17" t="s">
        <v>907</v>
      </c>
      <c r="D648" s="18" t="s">
        <v>56</v>
      </c>
      <c r="E648" s="17" t="s">
        <v>908</v>
      </c>
      <c r="F648" s="17" t="s">
        <v>905</v>
      </c>
      <c r="G648" s="17" t="s">
        <v>252</v>
      </c>
      <c r="H648" s="19">
        <v>44075</v>
      </c>
      <c r="I648" s="19">
        <v>44440</v>
      </c>
      <c r="J648" s="29">
        <v>40000</v>
      </c>
      <c r="K648" s="29">
        <f t="shared" si="35"/>
        <v>1148</v>
      </c>
      <c r="L648" s="29">
        <v>442.65</v>
      </c>
      <c r="M648" s="29">
        <f t="shared" si="37"/>
        <v>1216</v>
      </c>
      <c r="N648" s="29">
        <v>0</v>
      </c>
      <c r="O648" s="29">
        <f t="shared" si="36"/>
        <v>37193.35</v>
      </c>
    </row>
    <row r="649" spans="1:15" ht="15.75" x14ac:dyDescent="0.25">
      <c r="A649" s="16">
        <v>641</v>
      </c>
      <c r="B649" s="17" t="s">
        <v>911</v>
      </c>
      <c r="C649" s="17" t="s">
        <v>912</v>
      </c>
      <c r="D649" s="18" t="s">
        <v>56</v>
      </c>
      <c r="E649" s="17" t="s">
        <v>913</v>
      </c>
      <c r="F649" s="17" t="s">
        <v>905</v>
      </c>
      <c r="G649" s="17" t="s">
        <v>252</v>
      </c>
      <c r="H649" s="19">
        <v>44136</v>
      </c>
      <c r="I649" s="19">
        <v>44501</v>
      </c>
      <c r="J649" s="29">
        <v>40000</v>
      </c>
      <c r="K649" s="29">
        <f t="shared" si="35"/>
        <v>1148</v>
      </c>
      <c r="L649" s="29">
        <v>442.65</v>
      </c>
      <c r="M649" s="29">
        <f t="shared" si="37"/>
        <v>1216</v>
      </c>
      <c r="N649" s="29">
        <v>0</v>
      </c>
      <c r="O649" s="29">
        <f t="shared" si="36"/>
        <v>37193.35</v>
      </c>
    </row>
    <row r="650" spans="1:15" ht="15.75" x14ac:dyDescent="0.25">
      <c r="A650" s="16">
        <v>642</v>
      </c>
      <c r="B650" s="17" t="s">
        <v>914</v>
      </c>
      <c r="C650" s="17" t="s">
        <v>915</v>
      </c>
      <c r="D650" s="18" t="s">
        <v>56</v>
      </c>
      <c r="E650" s="17" t="s">
        <v>916</v>
      </c>
      <c r="F650" s="17" t="s">
        <v>905</v>
      </c>
      <c r="G650" s="17" t="s">
        <v>252</v>
      </c>
      <c r="H650" s="19">
        <v>44173</v>
      </c>
      <c r="I650" s="19">
        <v>44538</v>
      </c>
      <c r="J650" s="29">
        <v>40000</v>
      </c>
      <c r="K650" s="29">
        <f t="shared" si="35"/>
        <v>1148</v>
      </c>
      <c r="L650" s="29">
        <v>442.65</v>
      </c>
      <c r="M650" s="29">
        <f t="shared" si="37"/>
        <v>1216</v>
      </c>
      <c r="N650" s="29">
        <v>0</v>
      </c>
      <c r="O650" s="29">
        <f t="shared" si="36"/>
        <v>37193.35</v>
      </c>
    </row>
    <row r="651" spans="1:15" ht="15.75" x14ac:dyDescent="0.25">
      <c r="A651" s="16">
        <v>643</v>
      </c>
      <c r="B651" s="17" t="s">
        <v>550</v>
      </c>
      <c r="C651" s="17" t="s">
        <v>917</v>
      </c>
      <c r="D651" s="18" t="s">
        <v>56</v>
      </c>
      <c r="E651" s="17" t="s">
        <v>913</v>
      </c>
      <c r="F651" s="17" t="s">
        <v>905</v>
      </c>
      <c r="G651" s="17" t="s">
        <v>252</v>
      </c>
      <c r="H651" s="19">
        <v>44145</v>
      </c>
      <c r="I651" s="19">
        <v>44510</v>
      </c>
      <c r="J651" s="29">
        <v>38000</v>
      </c>
      <c r="K651" s="29">
        <f t="shared" si="35"/>
        <v>1090.5999999999999</v>
      </c>
      <c r="L651" s="29">
        <v>160.38</v>
      </c>
      <c r="M651" s="29">
        <f t="shared" si="37"/>
        <v>1155.2</v>
      </c>
      <c r="N651" s="29">
        <v>0</v>
      </c>
      <c r="O651" s="29">
        <f t="shared" si="36"/>
        <v>35593.820000000007</v>
      </c>
    </row>
    <row r="652" spans="1:15" ht="15.75" x14ac:dyDescent="0.25">
      <c r="A652" s="16">
        <v>644</v>
      </c>
      <c r="B652" s="17" t="s">
        <v>918</v>
      </c>
      <c r="C652" s="17" t="s">
        <v>919</v>
      </c>
      <c r="D652" s="18" t="s">
        <v>55</v>
      </c>
      <c r="E652" s="17" t="s">
        <v>916</v>
      </c>
      <c r="F652" s="17" t="s">
        <v>905</v>
      </c>
      <c r="G652" s="17" t="s">
        <v>252</v>
      </c>
      <c r="H652" s="19">
        <v>43922</v>
      </c>
      <c r="I652" s="19">
        <v>44287</v>
      </c>
      <c r="J652" s="29">
        <v>40000</v>
      </c>
      <c r="K652" s="29">
        <f t="shared" si="35"/>
        <v>1148</v>
      </c>
      <c r="L652" s="29">
        <v>442.65</v>
      </c>
      <c r="M652" s="29">
        <f t="shared" si="37"/>
        <v>1216</v>
      </c>
      <c r="N652" s="29">
        <v>0</v>
      </c>
      <c r="O652" s="29">
        <f t="shared" si="36"/>
        <v>37193.35</v>
      </c>
    </row>
    <row r="653" spans="1:15" ht="15.75" x14ac:dyDescent="0.25">
      <c r="A653" s="16">
        <v>645</v>
      </c>
      <c r="B653" s="17" t="s">
        <v>920</v>
      </c>
      <c r="C653" s="17" t="s">
        <v>921</v>
      </c>
      <c r="D653" s="18" t="s">
        <v>56</v>
      </c>
      <c r="E653" s="17" t="s">
        <v>922</v>
      </c>
      <c r="F653" s="17" t="s">
        <v>905</v>
      </c>
      <c r="G653" s="17" t="s">
        <v>252</v>
      </c>
      <c r="H653" s="19">
        <v>43922</v>
      </c>
      <c r="I653" s="19">
        <v>44287</v>
      </c>
      <c r="J653" s="29">
        <v>16500</v>
      </c>
      <c r="K653" s="29">
        <f t="shared" si="35"/>
        <v>473.55</v>
      </c>
      <c r="L653" s="29"/>
      <c r="M653" s="29">
        <f t="shared" si="37"/>
        <v>501.6</v>
      </c>
      <c r="N653" s="29">
        <v>2410.12</v>
      </c>
      <c r="O653" s="29">
        <f t="shared" si="36"/>
        <v>13114.73</v>
      </c>
    </row>
    <row r="654" spans="1:15" ht="15.75" x14ac:dyDescent="0.25">
      <c r="A654" s="16">
        <v>646</v>
      </c>
      <c r="B654" s="17" t="s">
        <v>923</v>
      </c>
      <c r="C654" s="17" t="s">
        <v>924</v>
      </c>
      <c r="D654" s="18" t="s">
        <v>56</v>
      </c>
      <c r="E654" s="17" t="s">
        <v>904</v>
      </c>
      <c r="F654" s="17" t="s">
        <v>905</v>
      </c>
      <c r="G654" s="17" t="s">
        <v>252</v>
      </c>
      <c r="H654" s="19">
        <v>43922</v>
      </c>
      <c r="I654" s="19">
        <v>44287</v>
      </c>
      <c r="J654" s="29">
        <v>26250</v>
      </c>
      <c r="K654" s="29">
        <f t="shared" si="35"/>
        <v>753.375</v>
      </c>
      <c r="L654" s="29"/>
      <c r="M654" s="29">
        <f t="shared" si="37"/>
        <v>798</v>
      </c>
      <c r="N654" s="29">
        <v>610</v>
      </c>
      <c r="O654" s="29">
        <f t="shared" si="36"/>
        <v>24088.625</v>
      </c>
    </row>
    <row r="655" spans="1:15" ht="15.75" x14ac:dyDescent="0.25">
      <c r="A655" s="16">
        <v>647</v>
      </c>
      <c r="B655" s="17" t="s">
        <v>925</v>
      </c>
      <c r="C655" s="17" t="s">
        <v>926</v>
      </c>
      <c r="D655" s="18" t="s">
        <v>55</v>
      </c>
      <c r="E655" s="17" t="s">
        <v>922</v>
      </c>
      <c r="F655" s="17" t="s">
        <v>905</v>
      </c>
      <c r="G655" s="17" t="s">
        <v>252</v>
      </c>
      <c r="H655" s="19">
        <v>44207</v>
      </c>
      <c r="I655" s="19">
        <v>44572</v>
      </c>
      <c r="J655" s="29">
        <v>26250</v>
      </c>
      <c r="K655" s="29">
        <f t="shared" si="35"/>
        <v>753.375</v>
      </c>
      <c r="L655" s="29"/>
      <c r="M655" s="29">
        <f t="shared" si="37"/>
        <v>798</v>
      </c>
      <c r="N655" s="29">
        <v>0</v>
      </c>
      <c r="O655" s="29">
        <f t="shared" si="36"/>
        <v>24698.625</v>
      </c>
    </row>
    <row r="656" spans="1:15" ht="15.75" x14ac:dyDescent="0.25">
      <c r="A656" s="16">
        <v>648</v>
      </c>
      <c r="B656" s="17" t="s">
        <v>927</v>
      </c>
      <c r="C656" s="17" t="s">
        <v>928</v>
      </c>
      <c r="D656" s="18" t="s">
        <v>56</v>
      </c>
      <c r="E656" s="17" t="s">
        <v>922</v>
      </c>
      <c r="F656" s="17" t="s">
        <v>905</v>
      </c>
      <c r="G656" s="17" t="s">
        <v>252</v>
      </c>
      <c r="H656" s="19">
        <v>44136</v>
      </c>
      <c r="I656" s="19">
        <v>44501</v>
      </c>
      <c r="J656" s="29">
        <v>14300</v>
      </c>
      <c r="K656" s="29">
        <f t="shared" si="35"/>
        <v>410.41</v>
      </c>
      <c r="L656" s="29"/>
      <c r="M656" s="29">
        <f t="shared" si="37"/>
        <v>434.72</v>
      </c>
      <c r="N656" s="29">
        <v>0</v>
      </c>
      <c r="O656" s="29">
        <f t="shared" si="36"/>
        <v>13454.87</v>
      </c>
    </row>
    <row r="657" spans="1:15" ht="15.75" x14ac:dyDescent="0.25">
      <c r="A657" s="16">
        <v>649</v>
      </c>
      <c r="B657" s="17" t="s">
        <v>929</v>
      </c>
      <c r="C657" s="17" t="s">
        <v>930</v>
      </c>
      <c r="D657" s="18" t="s">
        <v>55</v>
      </c>
      <c r="E657" s="17" t="s">
        <v>922</v>
      </c>
      <c r="F657" s="17" t="s">
        <v>905</v>
      </c>
      <c r="G657" s="17" t="s">
        <v>252</v>
      </c>
      <c r="H657" s="19">
        <v>43922</v>
      </c>
      <c r="I657" s="19">
        <v>44287</v>
      </c>
      <c r="J657" s="29">
        <v>16500</v>
      </c>
      <c r="K657" s="29">
        <f t="shared" si="35"/>
        <v>473.55</v>
      </c>
      <c r="L657" s="29"/>
      <c r="M657" s="29">
        <f t="shared" si="37"/>
        <v>501.6</v>
      </c>
      <c r="N657" s="29">
        <v>0</v>
      </c>
      <c r="O657" s="29">
        <f t="shared" si="36"/>
        <v>15524.85</v>
      </c>
    </row>
    <row r="658" spans="1:15" ht="15.75" x14ac:dyDescent="0.25">
      <c r="A658" s="16">
        <v>650</v>
      </c>
      <c r="B658" s="17" t="s">
        <v>931</v>
      </c>
      <c r="C658" s="17" t="s">
        <v>932</v>
      </c>
      <c r="D658" s="18" t="s">
        <v>56</v>
      </c>
      <c r="E658" s="17" t="s">
        <v>922</v>
      </c>
      <c r="F658" s="17" t="s">
        <v>905</v>
      </c>
      <c r="G658" s="17" t="s">
        <v>252</v>
      </c>
      <c r="H658" s="19">
        <v>44136</v>
      </c>
      <c r="I658" s="19">
        <v>44501</v>
      </c>
      <c r="J658" s="29">
        <v>16500</v>
      </c>
      <c r="K658" s="29">
        <f t="shared" si="35"/>
        <v>473.55</v>
      </c>
      <c r="L658" s="29"/>
      <c r="M658" s="29">
        <f t="shared" si="37"/>
        <v>501.6</v>
      </c>
      <c r="N658" s="29">
        <v>0</v>
      </c>
      <c r="O658" s="29">
        <f t="shared" si="36"/>
        <v>15524.85</v>
      </c>
    </row>
    <row r="659" spans="1:15" ht="15.75" x14ac:dyDescent="0.25">
      <c r="A659" s="16">
        <v>651</v>
      </c>
      <c r="B659" s="17" t="s">
        <v>933</v>
      </c>
      <c r="C659" s="17" t="s">
        <v>934</v>
      </c>
      <c r="D659" s="18" t="s">
        <v>56</v>
      </c>
      <c r="E659" s="17" t="s">
        <v>922</v>
      </c>
      <c r="F659" s="17" t="s">
        <v>905</v>
      </c>
      <c r="G659" s="17" t="s">
        <v>252</v>
      </c>
      <c r="H659" s="19">
        <v>44014</v>
      </c>
      <c r="I659" s="19">
        <v>44379</v>
      </c>
      <c r="J659" s="29">
        <v>16500</v>
      </c>
      <c r="K659" s="29">
        <f t="shared" si="35"/>
        <v>473.55</v>
      </c>
      <c r="L659" s="29"/>
      <c r="M659" s="29">
        <f t="shared" si="37"/>
        <v>501.6</v>
      </c>
      <c r="N659" s="29">
        <v>0</v>
      </c>
      <c r="O659" s="29">
        <f t="shared" si="36"/>
        <v>15524.85</v>
      </c>
    </row>
    <row r="660" spans="1:15" ht="15.75" x14ac:dyDescent="0.25">
      <c r="A660" s="16">
        <v>652</v>
      </c>
      <c r="B660" s="17" t="s">
        <v>935</v>
      </c>
      <c r="C660" s="17" t="s">
        <v>936</v>
      </c>
      <c r="D660" s="18" t="s">
        <v>56</v>
      </c>
      <c r="E660" s="17" t="s">
        <v>913</v>
      </c>
      <c r="F660" s="17" t="s">
        <v>905</v>
      </c>
      <c r="G660" s="17" t="s">
        <v>252</v>
      </c>
      <c r="H660" s="19">
        <v>44531</v>
      </c>
      <c r="I660" s="19">
        <v>44531</v>
      </c>
      <c r="J660" s="29">
        <v>16500</v>
      </c>
      <c r="K660" s="29">
        <f t="shared" si="35"/>
        <v>473.55</v>
      </c>
      <c r="L660" s="29"/>
      <c r="M660" s="29">
        <f t="shared" si="37"/>
        <v>501.6</v>
      </c>
      <c r="N660" s="29">
        <v>0</v>
      </c>
      <c r="O660" s="29">
        <f t="shared" si="36"/>
        <v>15524.85</v>
      </c>
    </row>
    <row r="661" spans="1:15" ht="15.75" x14ac:dyDescent="0.25">
      <c r="A661" s="16">
        <v>653</v>
      </c>
      <c r="B661" s="17" t="s">
        <v>937</v>
      </c>
      <c r="C661" s="17" t="s">
        <v>938</v>
      </c>
      <c r="D661" s="18" t="s">
        <v>56</v>
      </c>
      <c r="E661" s="17" t="s">
        <v>922</v>
      </c>
      <c r="F661" s="17" t="s">
        <v>905</v>
      </c>
      <c r="G661" s="17" t="s">
        <v>252</v>
      </c>
      <c r="H661" s="19">
        <v>43922</v>
      </c>
      <c r="I661" s="19">
        <v>44287</v>
      </c>
      <c r="J661" s="29">
        <v>16500</v>
      </c>
      <c r="K661" s="29">
        <f t="shared" si="35"/>
        <v>473.55</v>
      </c>
      <c r="L661" s="29"/>
      <c r="M661" s="29">
        <f t="shared" si="37"/>
        <v>501.6</v>
      </c>
      <c r="N661" s="29">
        <v>0</v>
      </c>
      <c r="O661" s="29">
        <f t="shared" si="36"/>
        <v>15524.85</v>
      </c>
    </row>
    <row r="662" spans="1:15" ht="15.75" x14ac:dyDescent="0.25">
      <c r="A662" s="16">
        <v>654</v>
      </c>
      <c r="B662" s="17" t="s">
        <v>471</v>
      </c>
      <c r="C662" s="17" t="s">
        <v>939</v>
      </c>
      <c r="D662" s="18" t="s">
        <v>55</v>
      </c>
      <c r="E662" s="17" t="s">
        <v>916</v>
      </c>
      <c r="F662" s="17" t="s">
        <v>905</v>
      </c>
      <c r="G662" s="17" t="s">
        <v>252</v>
      </c>
      <c r="H662" s="19">
        <v>44136</v>
      </c>
      <c r="I662" s="19">
        <v>44501</v>
      </c>
      <c r="J662" s="29">
        <v>31500</v>
      </c>
      <c r="K662" s="29">
        <f t="shared" ref="K662:K688" si="38">J662*2.87%</f>
        <v>904.05</v>
      </c>
      <c r="L662" s="29"/>
      <c r="M662" s="29">
        <f t="shared" si="37"/>
        <v>957.6</v>
      </c>
      <c r="N662" s="29">
        <v>0</v>
      </c>
      <c r="O662" s="29">
        <f t="shared" ref="O662:O726" si="39">J662-K662-L662-M662-N662</f>
        <v>29638.350000000002</v>
      </c>
    </row>
    <row r="663" spans="1:15" ht="15.75" x14ac:dyDescent="0.25">
      <c r="A663" s="16">
        <v>655</v>
      </c>
      <c r="B663" s="17" t="s">
        <v>940</v>
      </c>
      <c r="C663" s="17" t="s">
        <v>941</v>
      </c>
      <c r="D663" s="18" t="s">
        <v>56</v>
      </c>
      <c r="E663" s="17" t="s">
        <v>922</v>
      </c>
      <c r="F663" s="17" t="s">
        <v>905</v>
      </c>
      <c r="G663" s="17" t="s">
        <v>252</v>
      </c>
      <c r="H663" s="19">
        <v>44044</v>
      </c>
      <c r="I663" s="19">
        <v>44409</v>
      </c>
      <c r="J663" s="29">
        <v>16500</v>
      </c>
      <c r="K663" s="29">
        <f t="shared" si="38"/>
        <v>473.55</v>
      </c>
      <c r="L663" s="29"/>
      <c r="M663" s="29">
        <f t="shared" si="37"/>
        <v>501.6</v>
      </c>
      <c r="N663" s="29">
        <v>0</v>
      </c>
      <c r="O663" s="29">
        <f t="shared" si="39"/>
        <v>15524.85</v>
      </c>
    </row>
    <row r="664" spans="1:15" ht="15.75" x14ac:dyDescent="0.25">
      <c r="A664" s="16">
        <v>656</v>
      </c>
      <c r="B664" s="17" t="s">
        <v>942</v>
      </c>
      <c r="C664" s="17" t="s">
        <v>943</v>
      </c>
      <c r="D664" s="18" t="s">
        <v>56</v>
      </c>
      <c r="E664" s="17" t="s">
        <v>904</v>
      </c>
      <c r="F664" s="17" t="s">
        <v>905</v>
      </c>
      <c r="G664" s="17" t="s">
        <v>252</v>
      </c>
      <c r="H664" s="19">
        <v>44145</v>
      </c>
      <c r="I664" s="19">
        <v>44510</v>
      </c>
      <c r="J664" s="29">
        <v>30000</v>
      </c>
      <c r="K664" s="29">
        <f t="shared" si="38"/>
        <v>861</v>
      </c>
      <c r="L664" s="29"/>
      <c r="M664" s="29">
        <f t="shared" si="37"/>
        <v>912</v>
      </c>
      <c r="N664" s="29">
        <v>0</v>
      </c>
      <c r="O664" s="29">
        <f t="shared" si="39"/>
        <v>28227</v>
      </c>
    </row>
    <row r="665" spans="1:15" ht="15.75" x14ac:dyDescent="0.25">
      <c r="A665" s="16">
        <v>657</v>
      </c>
      <c r="B665" s="17" t="s">
        <v>788</v>
      </c>
      <c r="C665" s="17" t="s">
        <v>944</v>
      </c>
      <c r="D665" s="18" t="s">
        <v>55</v>
      </c>
      <c r="E665" s="17" t="s">
        <v>904</v>
      </c>
      <c r="F665" s="17" t="s">
        <v>905</v>
      </c>
      <c r="G665" s="17" t="s">
        <v>252</v>
      </c>
      <c r="H665" s="19">
        <v>44044</v>
      </c>
      <c r="I665" s="19">
        <v>44409</v>
      </c>
      <c r="J665" s="29">
        <v>26250</v>
      </c>
      <c r="K665" s="29">
        <f t="shared" si="38"/>
        <v>753.375</v>
      </c>
      <c r="L665" s="29"/>
      <c r="M665" s="29">
        <f t="shared" si="37"/>
        <v>798</v>
      </c>
      <c r="N665" s="29">
        <v>0</v>
      </c>
      <c r="O665" s="29">
        <f t="shared" si="39"/>
        <v>24698.625</v>
      </c>
    </row>
    <row r="666" spans="1:15" ht="15.75" x14ac:dyDescent="0.25">
      <c r="A666" s="16">
        <v>658</v>
      </c>
      <c r="B666" s="17" t="s">
        <v>945</v>
      </c>
      <c r="C666" s="17" t="s">
        <v>946</v>
      </c>
      <c r="D666" s="18" t="s">
        <v>56</v>
      </c>
      <c r="E666" s="17" t="s">
        <v>904</v>
      </c>
      <c r="F666" s="17" t="s">
        <v>905</v>
      </c>
      <c r="G666" s="17" t="s">
        <v>252</v>
      </c>
      <c r="H666" s="19">
        <v>43922</v>
      </c>
      <c r="I666" s="19">
        <v>44287</v>
      </c>
      <c r="J666" s="29">
        <v>26250</v>
      </c>
      <c r="K666" s="29">
        <f t="shared" si="38"/>
        <v>753.375</v>
      </c>
      <c r="L666" s="29"/>
      <c r="M666" s="29">
        <f t="shared" si="37"/>
        <v>798</v>
      </c>
      <c r="N666" s="29">
        <v>1350.12</v>
      </c>
      <c r="O666" s="29">
        <f t="shared" si="39"/>
        <v>23348.505000000001</v>
      </c>
    </row>
    <row r="667" spans="1:15" ht="15.75" x14ac:dyDescent="0.25">
      <c r="A667" s="16">
        <v>659</v>
      </c>
      <c r="B667" s="17" t="s">
        <v>947</v>
      </c>
      <c r="C667" s="17" t="s">
        <v>948</v>
      </c>
      <c r="D667" s="18" t="s">
        <v>55</v>
      </c>
      <c r="E667" s="17" t="s">
        <v>922</v>
      </c>
      <c r="F667" s="17" t="s">
        <v>905</v>
      </c>
      <c r="G667" s="17" t="s">
        <v>252</v>
      </c>
      <c r="H667" s="19">
        <v>43922</v>
      </c>
      <c r="I667" s="19">
        <v>44287</v>
      </c>
      <c r="J667" s="29">
        <v>16500</v>
      </c>
      <c r="K667" s="29">
        <f t="shared" si="38"/>
        <v>473.55</v>
      </c>
      <c r="L667" s="29"/>
      <c r="M667" s="29">
        <f t="shared" si="37"/>
        <v>501.6</v>
      </c>
      <c r="N667" s="29">
        <v>0</v>
      </c>
      <c r="O667" s="29">
        <f t="shared" si="39"/>
        <v>15524.85</v>
      </c>
    </row>
    <row r="668" spans="1:15" ht="15.75" x14ac:dyDescent="0.25">
      <c r="A668" s="16">
        <v>660</v>
      </c>
      <c r="B668" s="17" t="s">
        <v>949</v>
      </c>
      <c r="C668" s="17" t="s">
        <v>950</v>
      </c>
      <c r="D668" s="18" t="s">
        <v>56</v>
      </c>
      <c r="E668" s="17" t="s">
        <v>922</v>
      </c>
      <c r="F668" s="17" t="s">
        <v>905</v>
      </c>
      <c r="G668" s="17" t="s">
        <v>252</v>
      </c>
      <c r="H668" s="19">
        <v>43922</v>
      </c>
      <c r="I668" s="19">
        <v>44287</v>
      </c>
      <c r="J668" s="29">
        <v>16500</v>
      </c>
      <c r="K668" s="29">
        <f t="shared" si="38"/>
        <v>473.55</v>
      </c>
      <c r="L668" s="29"/>
      <c r="M668" s="29">
        <f t="shared" si="37"/>
        <v>501.6</v>
      </c>
      <c r="N668" s="29">
        <v>0</v>
      </c>
      <c r="O668" s="29">
        <f t="shared" si="39"/>
        <v>15524.85</v>
      </c>
    </row>
    <row r="669" spans="1:15" ht="15.75" x14ac:dyDescent="0.25">
      <c r="A669" s="16">
        <v>661</v>
      </c>
      <c r="B669" s="17" t="s">
        <v>951</v>
      </c>
      <c r="C669" s="17" t="s">
        <v>952</v>
      </c>
      <c r="D669" s="18" t="s">
        <v>56</v>
      </c>
      <c r="E669" s="17" t="s">
        <v>922</v>
      </c>
      <c r="F669" s="17" t="s">
        <v>905</v>
      </c>
      <c r="G669" s="17" t="s">
        <v>252</v>
      </c>
      <c r="H669" s="19">
        <v>43922</v>
      </c>
      <c r="I669" s="19">
        <v>44287</v>
      </c>
      <c r="J669" s="29">
        <v>16500</v>
      </c>
      <c r="K669" s="29">
        <f t="shared" si="38"/>
        <v>473.55</v>
      </c>
      <c r="L669" s="29"/>
      <c r="M669" s="29">
        <f t="shared" si="37"/>
        <v>501.6</v>
      </c>
      <c r="N669" s="29">
        <v>0</v>
      </c>
      <c r="O669" s="29">
        <f t="shared" si="39"/>
        <v>15524.85</v>
      </c>
    </row>
    <row r="670" spans="1:15" ht="15.75" x14ac:dyDescent="0.25">
      <c r="A670" s="16">
        <v>662</v>
      </c>
      <c r="B670" s="17" t="s">
        <v>953</v>
      </c>
      <c r="C670" s="17" t="s">
        <v>954</v>
      </c>
      <c r="D670" s="18" t="s">
        <v>56</v>
      </c>
      <c r="E670" s="17" t="s">
        <v>955</v>
      </c>
      <c r="F670" s="17" t="s">
        <v>905</v>
      </c>
      <c r="G670" s="17" t="s">
        <v>252</v>
      </c>
      <c r="H670" s="19">
        <v>44044</v>
      </c>
      <c r="I670" s="19">
        <v>44409</v>
      </c>
      <c r="J670" s="29">
        <v>31500</v>
      </c>
      <c r="K670" s="29">
        <f t="shared" si="38"/>
        <v>904.05</v>
      </c>
      <c r="L670" s="29"/>
      <c r="M670" s="29">
        <f t="shared" si="37"/>
        <v>957.6</v>
      </c>
      <c r="N670" s="29">
        <v>0</v>
      </c>
      <c r="O670" s="29">
        <f t="shared" si="39"/>
        <v>29638.350000000002</v>
      </c>
    </row>
    <row r="671" spans="1:15" ht="15.75" x14ac:dyDescent="0.25">
      <c r="A671" s="16">
        <v>663</v>
      </c>
      <c r="B671" s="17" t="s">
        <v>956</v>
      </c>
      <c r="C671" s="17" t="s">
        <v>957</v>
      </c>
      <c r="D671" s="18" t="s">
        <v>55</v>
      </c>
      <c r="E671" s="17" t="s">
        <v>904</v>
      </c>
      <c r="F671" s="17" t="s">
        <v>905</v>
      </c>
      <c r="G671" s="17" t="s">
        <v>252</v>
      </c>
      <c r="H671" s="19">
        <v>43922</v>
      </c>
      <c r="I671" s="19">
        <v>44287</v>
      </c>
      <c r="J671" s="29">
        <v>26250</v>
      </c>
      <c r="K671" s="29">
        <f t="shared" si="38"/>
        <v>753.375</v>
      </c>
      <c r="L671" s="29"/>
      <c r="M671" s="29">
        <f t="shared" si="37"/>
        <v>798</v>
      </c>
      <c r="N671" s="29">
        <v>0</v>
      </c>
      <c r="O671" s="29">
        <f t="shared" si="39"/>
        <v>24698.625</v>
      </c>
    </row>
    <row r="672" spans="1:15" ht="15.75" x14ac:dyDescent="0.25">
      <c r="A672" s="16">
        <v>664</v>
      </c>
      <c r="B672" s="17" t="s">
        <v>958</v>
      </c>
      <c r="C672" s="17" t="s">
        <v>959</v>
      </c>
      <c r="D672" s="18" t="s">
        <v>56</v>
      </c>
      <c r="E672" s="17" t="s">
        <v>922</v>
      </c>
      <c r="F672" s="17" t="s">
        <v>905</v>
      </c>
      <c r="G672" s="17" t="s">
        <v>252</v>
      </c>
      <c r="H672" s="19">
        <v>43922</v>
      </c>
      <c r="I672" s="19">
        <v>44287</v>
      </c>
      <c r="J672" s="29">
        <v>16500</v>
      </c>
      <c r="K672" s="29">
        <f t="shared" si="38"/>
        <v>473.55</v>
      </c>
      <c r="L672" s="29"/>
      <c r="M672" s="29">
        <f t="shared" si="37"/>
        <v>501.6</v>
      </c>
      <c r="N672" s="29">
        <v>0</v>
      </c>
      <c r="O672" s="29">
        <f t="shared" si="39"/>
        <v>15524.85</v>
      </c>
    </row>
    <row r="673" spans="1:15" ht="15.75" x14ac:dyDescent="0.25">
      <c r="A673" s="16">
        <v>665</v>
      </c>
      <c r="B673" s="17" t="s">
        <v>960</v>
      </c>
      <c r="C673" s="17" t="s">
        <v>961</v>
      </c>
      <c r="D673" s="18" t="s">
        <v>56</v>
      </c>
      <c r="E673" s="17" t="s">
        <v>922</v>
      </c>
      <c r="F673" s="17" t="s">
        <v>905</v>
      </c>
      <c r="G673" s="17" t="s">
        <v>252</v>
      </c>
      <c r="H673" s="19">
        <v>44106</v>
      </c>
      <c r="I673" s="19">
        <v>44471</v>
      </c>
      <c r="J673" s="29">
        <v>16500</v>
      </c>
      <c r="K673" s="29">
        <f t="shared" si="38"/>
        <v>473.55</v>
      </c>
      <c r="L673" s="29"/>
      <c r="M673" s="29">
        <f t="shared" si="37"/>
        <v>501.6</v>
      </c>
      <c r="N673" s="29">
        <v>0</v>
      </c>
      <c r="O673" s="29">
        <f t="shared" si="39"/>
        <v>15524.85</v>
      </c>
    </row>
    <row r="674" spans="1:15" ht="15.75" x14ac:dyDescent="0.25">
      <c r="A674" s="16">
        <v>666</v>
      </c>
      <c r="B674" s="17" t="s">
        <v>962</v>
      </c>
      <c r="C674" s="17" t="s">
        <v>963</v>
      </c>
      <c r="D674" s="18" t="s">
        <v>56</v>
      </c>
      <c r="E674" s="17" t="s">
        <v>922</v>
      </c>
      <c r="F674" s="17" t="s">
        <v>905</v>
      </c>
      <c r="G674" s="17" t="s">
        <v>252</v>
      </c>
      <c r="H674" s="19">
        <v>44013</v>
      </c>
      <c r="I674" s="19">
        <v>44378</v>
      </c>
      <c r="J674" s="29">
        <v>20000</v>
      </c>
      <c r="K674" s="29">
        <f t="shared" si="38"/>
        <v>574</v>
      </c>
      <c r="L674" s="29"/>
      <c r="M674" s="29">
        <f t="shared" si="37"/>
        <v>608</v>
      </c>
      <c r="N674" s="29">
        <v>0</v>
      </c>
      <c r="O674" s="29">
        <f t="shared" si="39"/>
        <v>18818</v>
      </c>
    </row>
    <row r="675" spans="1:15" ht="15.75" x14ac:dyDescent="0.25">
      <c r="A675" s="16">
        <v>667</v>
      </c>
      <c r="B675" s="17" t="s">
        <v>964</v>
      </c>
      <c r="C675" s="17" t="s">
        <v>965</v>
      </c>
      <c r="D675" s="18" t="s">
        <v>56</v>
      </c>
      <c r="E675" s="17" t="s">
        <v>922</v>
      </c>
      <c r="F675" s="17" t="s">
        <v>905</v>
      </c>
      <c r="G675" s="17" t="s">
        <v>252</v>
      </c>
      <c r="H675" s="19">
        <v>44173</v>
      </c>
      <c r="I675" s="19">
        <v>44538</v>
      </c>
      <c r="J675" s="29">
        <v>16500</v>
      </c>
      <c r="K675" s="29">
        <f t="shared" si="38"/>
        <v>473.55</v>
      </c>
      <c r="L675" s="29"/>
      <c r="M675" s="29">
        <f t="shared" si="37"/>
        <v>501.6</v>
      </c>
      <c r="N675" s="29">
        <v>0</v>
      </c>
      <c r="O675" s="29">
        <f t="shared" si="39"/>
        <v>15524.85</v>
      </c>
    </row>
    <row r="676" spans="1:15" ht="15.75" x14ac:dyDescent="0.25">
      <c r="A676" s="16">
        <v>668</v>
      </c>
      <c r="B676" s="17" t="s">
        <v>966</v>
      </c>
      <c r="C676" s="17" t="s">
        <v>967</v>
      </c>
      <c r="D676" s="18" t="s">
        <v>56</v>
      </c>
      <c r="E676" s="17" t="s">
        <v>922</v>
      </c>
      <c r="F676" s="17" t="s">
        <v>905</v>
      </c>
      <c r="G676" s="17" t="s">
        <v>252</v>
      </c>
      <c r="H676" s="19">
        <v>44173</v>
      </c>
      <c r="I676" s="19">
        <v>44538</v>
      </c>
      <c r="J676" s="29">
        <v>16500</v>
      </c>
      <c r="K676" s="29">
        <f t="shared" si="38"/>
        <v>473.55</v>
      </c>
      <c r="L676" s="29"/>
      <c r="M676" s="29">
        <f t="shared" si="37"/>
        <v>501.6</v>
      </c>
      <c r="N676" s="29">
        <v>0</v>
      </c>
      <c r="O676" s="29">
        <f t="shared" si="39"/>
        <v>15524.85</v>
      </c>
    </row>
    <row r="677" spans="1:15" ht="15.75" x14ac:dyDescent="0.25">
      <c r="A677" s="16">
        <v>669</v>
      </c>
      <c r="B677" s="17" t="s">
        <v>968</v>
      </c>
      <c r="C677" s="17" t="s">
        <v>969</v>
      </c>
      <c r="D677" s="18" t="s">
        <v>56</v>
      </c>
      <c r="E677" s="17" t="s">
        <v>922</v>
      </c>
      <c r="F677" s="17" t="s">
        <v>905</v>
      </c>
      <c r="G677" s="17" t="s">
        <v>252</v>
      </c>
      <c r="H677" s="19">
        <v>43922</v>
      </c>
      <c r="I677" s="19">
        <v>44287</v>
      </c>
      <c r="J677" s="29">
        <v>16500</v>
      </c>
      <c r="K677" s="29">
        <f t="shared" si="38"/>
        <v>473.55</v>
      </c>
      <c r="L677" s="29"/>
      <c r="M677" s="29">
        <f t="shared" si="37"/>
        <v>501.6</v>
      </c>
      <c r="N677" s="29">
        <v>640</v>
      </c>
      <c r="O677" s="29">
        <f t="shared" si="39"/>
        <v>14884.85</v>
      </c>
    </row>
    <row r="678" spans="1:15" ht="15.75" x14ac:dyDescent="0.25">
      <c r="A678" s="16">
        <v>670</v>
      </c>
      <c r="B678" s="17" t="s">
        <v>970</v>
      </c>
      <c r="C678" s="17" t="s">
        <v>971</v>
      </c>
      <c r="D678" s="18" t="s">
        <v>55</v>
      </c>
      <c r="E678" s="17" t="s">
        <v>908</v>
      </c>
      <c r="F678" s="17" t="s">
        <v>905</v>
      </c>
      <c r="G678" s="17" t="s">
        <v>252</v>
      </c>
      <c r="H678" s="19">
        <v>44173</v>
      </c>
      <c r="I678" s="19">
        <v>44538</v>
      </c>
      <c r="J678" s="29">
        <v>35000</v>
      </c>
      <c r="K678" s="29">
        <f t="shared" si="38"/>
        <v>1004.5</v>
      </c>
      <c r="L678" s="29"/>
      <c r="M678" s="29">
        <f t="shared" si="37"/>
        <v>1064</v>
      </c>
      <c r="N678" s="29">
        <v>0</v>
      </c>
      <c r="O678" s="29">
        <f t="shared" si="39"/>
        <v>32931.5</v>
      </c>
    </row>
    <row r="679" spans="1:15" ht="15.75" x14ac:dyDescent="0.25">
      <c r="A679" s="16">
        <v>671</v>
      </c>
      <c r="B679" s="17" t="s">
        <v>972</v>
      </c>
      <c r="C679" s="17" t="s">
        <v>973</v>
      </c>
      <c r="D679" s="18" t="s">
        <v>56</v>
      </c>
      <c r="E679" s="17" t="s">
        <v>922</v>
      </c>
      <c r="F679" s="17" t="s">
        <v>905</v>
      </c>
      <c r="G679" s="17" t="s">
        <v>252</v>
      </c>
      <c r="H679" s="19">
        <v>44231</v>
      </c>
      <c r="I679" s="19">
        <v>44596</v>
      </c>
      <c r="J679" s="29">
        <v>16500</v>
      </c>
      <c r="K679" s="29">
        <f t="shared" si="38"/>
        <v>473.55</v>
      </c>
      <c r="L679" s="29"/>
      <c r="M679" s="29">
        <f t="shared" si="37"/>
        <v>501.6</v>
      </c>
      <c r="N679" s="29">
        <v>610</v>
      </c>
      <c r="O679" s="29">
        <f t="shared" si="39"/>
        <v>14914.85</v>
      </c>
    </row>
    <row r="680" spans="1:15" ht="15.75" x14ac:dyDescent="0.25">
      <c r="A680" s="16">
        <v>672</v>
      </c>
      <c r="B680" s="17" t="s">
        <v>974</v>
      </c>
      <c r="C680" s="17" t="s">
        <v>975</v>
      </c>
      <c r="D680" s="18" t="s">
        <v>56</v>
      </c>
      <c r="E680" s="17" t="s">
        <v>913</v>
      </c>
      <c r="F680" s="17" t="s">
        <v>905</v>
      </c>
      <c r="G680" s="17" t="s">
        <v>252</v>
      </c>
      <c r="H680" s="19">
        <v>44288</v>
      </c>
      <c r="I680" s="19">
        <v>44653</v>
      </c>
      <c r="J680" s="29">
        <v>20000</v>
      </c>
      <c r="K680" s="29">
        <f t="shared" si="38"/>
        <v>574</v>
      </c>
      <c r="L680" s="29"/>
      <c r="M680" s="29">
        <f t="shared" si="37"/>
        <v>608</v>
      </c>
      <c r="N680" s="29">
        <v>0</v>
      </c>
      <c r="O680" s="29">
        <f t="shared" si="39"/>
        <v>18818</v>
      </c>
    </row>
    <row r="681" spans="1:15" ht="15.75" x14ac:dyDescent="0.25">
      <c r="A681" s="16">
        <v>673</v>
      </c>
      <c r="B681" s="17" t="s">
        <v>976</v>
      </c>
      <c r="C681" s="17" t="s">
        <v>977</v>
      </c>
      <c r="D681" s="18" t="s">
        <v>55</v>
      </c>
      <c r="E681" s="17" t="s">
        <v>922</v>
      </c>
      <c r="F681" s="17" t="s">
        <v>905</v>
      </c>
      <c r="G681" s="17" t="s">
        <v>252</v>
      </c>
      <c r="H681" s="19">
        <v>44145</v>
      </c>
      <c r="I681" s="19">
        <v>44510</v>
      </c>
      <c r="J681" s="29">
        <v>16500</v>
      </c>
      <c r="K681" s="29">
        <f t="shared" si="38"/>
        <v>473.55</v>
      </c>
      <c r="L681" s="29"/>
      <c r="M681" s="29">
        <f t="shared" si="37"/>
        <v>501.6</v>
      </c>
      <c r="N681" s="29">
        <v>0</v>
      </c>
      <c r="O681" s="29">
        <f t="shared" si="39"/>
        <v>15524.85</v>
      </c>
    </row>
    <row r="682" spans="1:15" ht="15.75" x14ac:dyDescent="0.25">
      <c r="A682" s="16">
        <v>674</v>
      </c>
      <c r="B682" s="17" t="s">
        <v>980</v>
      </c>
      <c r="C682" s="17" t="s">
        <v>981</v>
      </c>
      <c r="D682" s="18" t="s">
        <v>55</v>
      </c>
      <c r="E682" s="17" t="s">
        <v>922</v>
      </c>
      <c r="F682" s="17" t="s">
        <v>905</v>
      </c>
      <c r="G682" s="17" t="s">
        <v>252</v>
      </c>
      <c r="H682" s="19">
        <v>44256</v>
      </c>
      <c r="I682" s="19">
        <v>44621</v>
      </c>
      <c r="J682" s="29">
        <v>16500</v>
      </c>
      <c r="K682" s="29">
        <f t="shared" si="38"/>
        <v>473.55</v>
      </c>
      <c r="L682" s="29"/>
      <c r="M682" s="29">
        <f t="shared" si="37"/>
        <v>501.6</v>
      </c>
      <c r="N682" s="29">
        <v>0</v>
      </c>
      <c r="O682" s="29">
        <f t="shared" si="39"/>
        <v>15524.85</v>
      </c>
    </row>
    <row r="683" spans="1:15" ht="15.75" x14ac:dyDescent="0.25">
      <c r="A683" s="16">
        <v>675</v>
      </c>
      <c r="B683" s="17" t="s">
        <v>2011</v>
      </c>
      <c r="C683" s="17" t="s">
        <v>2012</v>
      </c>
      <c r="D683" s="18" t="s">
        <v>55</v>
      </c>
      <c r="E683" s="17" t="s">
        <v>922</v>
      </c>
      <c r="F683" s="17" t="s">
        <v>905</v>
      </c>
      <c r="G683" s="17" t="s">
        <v>252</v>
      </c>
      <c r="H683" s="19">
        <v>44563</v>
      </c>
      <c r="I683" s="19">
        <v>44928</v>
      </c>
      <c r="J683" s="29">
        <v>16501</v>
      </c>
      <c r="K683" s="29">
        <f t="shared" si="38"/>
        <v>473.57869999999997</v>
      </c>
      <c r="L683" s="29"/>
      <c r="M683" s="29">
        <f t="shared" si="37"/>
        <v>501.63040000000001</v>
      </c>
      <c r="N683" s="29">
        <v>1</v>
      </c>
      <c r="O683" s="29">
        <f t="shared" si="39"/>
        <v>15524.7909</v>
      </c>
    </row>
    <row r="684" spans="1:15" ht="15.75" x14ac:dyDescent="0.25">
      <c r="A684" s="16">
        <v>676</v>
      </c>
      <c r="B684" s="17" t="s">
        <v>982</v>
      </c>
      <c r="C684" s="17" t="s">
        <v>983</v>
      </c>
      <c r="D684" s="18" t="s">
        <v>56</v>
      </c>
      <c r="E684" s="17" t="s">
        <v>922</v>
      </c>
      <c r="F684" s="17" t="s">
        <v>905</v>
      </c>
      <c r="G684" s="17" t="s">
        <v>252</v>
      </c>
      <c r="H684" s="19">
        <v>44229</v>
      </c>
      <c r="I684" s="19">
        <v>44594</v>
      </c>
      <c r="J684" s="29">
        <v>16500</v>
      </c>
      <c r="K684" s="29">
        <f t="shared" si="38"/>
        <v>473.55</v>
      </c>
      <c r="L684" s="29"/>
      <c r="M684" s="29">
        <f t="shared" si="37"/>
        <v>501.6</v>
      </c>
      <c r="N684" s="29">
        <v>610</v>
      </c>
      <c r="O684" s="29">
        <f t="shared" si="39"/>
        <v>14914.85</v>
      </c>
    </row>
    <row r="685" spans="1:15" ht="15.75" x14ac:dyDescent="0.25">
      <c r="A685" s="16">
        <v>677</v>
      </c>
      <c r="B685" s="17" t="s">
        <v>984</v>
      </c>
      <c r="C685" s="17" t="s">
        <v>985</v>
      </c>
      <c r="D685" s="18" t="s">
        <v>55</v>
      </c>
      <c r="E685" s="17" t="s">
        <v>922</v>
      </c>
      <c r="F685" s="17" t="s">
        <v>905</v>
      </c>
      <c r="G685" s="17" t="s">
        <v>252</v>
      </c>
      <c r="H685" s="19">
        <v>44173</v>
      </c>
      <c r="I685" s="19">
        <v>44538</v>
      </c>
      <c r="J685" s="29">
        <v>16500</v>
      </c>
      <c r="K685" s="29">
        <f t="shared" si="38"/>
        <v>473.55</v>
      </c>
      <c r="L685" s="29"/>
      <c r="M685" s="29">
        <f t="shared" si="37"/>
        <v>501.6</v>
      </c>
      <c r="N685" s="29">
        <v>0</v>
      </c>
      <c r="O685" s="29">
        <f t="shared" si="39"/>
        <v>15524.85</v>
      </c>
    </row>
    <row r="686" spans="1:15" ht="15.75" x14ac:dyDescent="0.25">
      <c r="A686" s="16">
        <v>678</v>
      </c>
      <c r="B686" s="17" t="s">
        <v>1717</v>
      </c>
      <c r="C686" s="17" t="s">
        <v>1718</v>
      </c>
      <c r="D686" s="18" t="s">
        <v>56</v>
      </c>
      <c r="E686" s="17" t="s">
        <v>1716</v>
      </c>
      <c r="F686" s="17" t="s">
        <v>905</v>
      </c>
      <c r="G686" s="17" t="s">
        <v>252</v>
      </c>
      <c r="H686" s="19">
        <v>43922</v>
      </c>
      <c r="I686" s="19">
        <v>44287</v>
      </c>
      <c r="J686" s="29">
        <v>38000</v>
      </c>
      <c r="K686" s="29">
        <f t="shared" si="38"/>
        <v>1090.5999999999999</v>
      </c>
      <c r="L686" s="29">
        <v>160.38</v>
      </c>
      <c r="M686" s="29">
        <f t="shared" si="37"/>
        <v>1155.2</v>
      </c>
      <c r="N686" s="29">
        <v>0</v>
      </c>
      <c r="O686" s="29">
        <f t="shared" si="39"/>
        <v>35593.820000000007</v>
      </c>
    </row>
    <row r="687" spans="1:15" ht="15.75" x14ac:dyDescent="0.25">
      <c r="A687" s="16">
        <v>679</v>
      </c>
      <c r="B687" t="s">
        <v>326</v>
      </c>
      <c r="C687" t="s">
        <v>2141</v>
      </c>
      <c r="D687" s="18" t="s">
        <v>55</v>
      </c>
      <c r="E687" t="s">
        <v>2142</v>
      </c>
      <c r="F687" s="20" t="s">
        <v>905</v>
      </c>
      <c r="G687" s="17" t="s">
        <v>252</v>
      </c>
      <c r="H687" s="21">
        <v>44713</v>
      </c>
      <c r="I687" s="21">
        <v>45078</v>
      </c>
      <c r="J687" s="29">
        <v>16500</v>
      </c>
      <c r="K687" s="29">
        <f>J687*2.87%</f>
        <v>473.55</v>
      </c>
      <c r="L687" s="29"/>
      <c r="M687" s="29">
        <f>J687*0.0304</f>
        <v>501.6</v>
      </c>
      <c r="N687" s="29">
        <v>0</v>
      </c>
      <c r="O687" s="29">
        <f>J687-K687-L687-M687-N687</f>
        <v>15524.85</v>
      </c>
    </row>
    <row r="688" spans="1:15" ht="15.75" x14ac:dyDescent="0.25">
      <c r="A688" s="16">
        <v>680</v>
      </c>
      <c r="B688" s="20" t="s">
        <v>1591</v>
      </c>
      <c r="C688" s="20" t="s">
        <v>2104</v>
      </c>
      <c r="D688" s="18" t="s">
        <v>55</v>
      </c>
      <c r="E688" s="20" t="s">
        <v>2105</v>
      </c>
      <c r="F688" s="17" t="s">
        <v>905</v>
      </c>
      <c r="G688" s="17" t="s">
        <v>252</v>
      </c>
      <c r="H688" s="21">
        <v>43283</v>
      </c>
      <c r="I688" s="21">
        <v>43648</v>
      </c>
      <c r="J688" s="43">
        <v>40000</v>
      </c>
      <c r="K688" s="29">
        <f t="shared" si="38"/>
        <v>1148</v>
      </c>
      <c r="L688" s="29">
        <v>442.65</v>
      </c>
      <c r="M688" s="29">
        <f t="shared" si="37"/>
        <v>1216</v>
      </c>
      <c r="N688" s="30"/>
      <c r="O688" s="29">
        <f t="shared" si="39"/>
        <v>37193.35</v>
      </c>
    </row>
    <row r="689" spans="1:15" ht="15.75" x14ac:dyDescent="0.25">
      <c r="A689" s="16">
        <v>681</v>
      </c>
      <c r="B689" s="20" t="s">
        <v>2090</v>
      </c>
      <c r="C689" s="20" t="s">
        <v>2091</v>
      </c>
      <c r="D689" s="18" t="s">
        <v>55</v>
      </c>
      <c r="E689" s="20" t="s">
        <v>1779</v>
      </c>
      <c r="F689" s="17" t="s">
        <v>1780</v>
      </c>
      <c r="G689" s="17" t="s">
        <v>252</v>
      </c>
      <c r="H689" s="21">
        <v>44480</v>
      </c>
      <c r="I689" s="21">
        <v>44845</v>
      </c>
      <c r="J689" s="43">
        <v>14300</v>
      </c>
      <c r="K689" s="43">
        <v>0</v>
      </c>
      <c r="L689" s="30">
        <v>1430</v>
      </c>
      <c r="M689" s="43">
        <v>0</v>
      </c>
      <c r="N689" s="29">
        <v>0</v>
      </c>
      <c r="O689" s="29">
        <f t="shared" si="39"/>
        <v>12870</v>
      </c>
    </row>
    <row r="690" spans="1:15" ht="15.75" x14ac:dyDescent="0.25">
      <c r="A690" s="16">
        <v>682</v>
      </c>
      <c r="B690" s="20" t="s">
        <v>2048</v>
      </c>
      <c r="C690" s="20" t="s">
        <v>2092</v>
      </c>
      <c r="D690" s="18" t="s">
        <v>55</v>
      </c>
      <c r="E690" s="20" t="s">
        <v>1779</v>
      </c>
      <c r="F690" s="17" t="s">
        <v>1780</v>
      </c>
      <c r="G690" s="17" t="s">
        <v>252</v>
      </c>
      <c r="H690" s="21">
        <v>44480</v>
      </c>
      <c r="I690" s="21">
        <v>44845</v>
      </c>
      <c r="J690" s="43">
        <v>14300</v>
      </c>
      <c r="K690" s="43">
        <v>0</v>
      </c>
      <c r="L690" s="30">
        <v>1430</v>
      </c>
      <c r="M690" s="43">
        <v>0</v>
      </c>
      <c r="N690" s="29">
        <v>0</v>
      </c>
      <c r="O690" s="29">
        <f t="shared" si="39"/>
        <v>12870</v>
      </c>
    </row>
    <row r="691" spans="1:15" ht="15.75" x14ac:dyDescent="0.25">
      <c r="A691" s="16">
        <v>683</v>
      </c>
      <c r="B691" s="20" t="s">
        <v>2094</v>
      </c>
      <c r="C691" s="20" t="s">
        <v>2095</v>
      </c>
      <c r="D691" s="18" t="s">
        <v>55</v>
      </c>
      <c r="E691" s="20" t="s">
        <v>2093</v>
      </c>
      <c r="F691" s="17" t="s">
        <v>1780</v>
      </c>
      <c r="G691" s="17" t="s">
        <v>252</v>
      </c>
      <c r="H691" s="21">
        <v>44713</v>
      </c>
      <c r="I691" s="21">
        <v>45078</v>
      </c>
      <c r="J691" s="43">
        <v>14300</v>
      </c>
      <c r="K691" s="43">
        <v>0</v>
      </c>
      <c r="L691" s="30">
        <v>1430</v>
      </c>
      <c r="M691" s="43">
        <v>0</v>
      </c>
      <c r="N691" s="29">
        <v>0</v>
      </c>
      <c r="O691" s="29">
        <f t="shared" si="39"/>
        <v>12870</v>
      </c>
    </row>
    <row r="692" spans="1:15" ht="15.75" x14ac:dyDescent="0.25">
      <c r="A692" s="16">
        <v>684</v>
      </c>
      <c r="B692" s="20" t="s">
        <v>2096</v>
      </c>
      <c r="C692" s="20" t="s">
        <v>2097</v>
      </c>
      <c r="D692" s="18" t="s">
        <v>55</v>
      </c>
      <c r="E692" s="20" t="s">
        <v>2093</v>
      </c>
      <c r="F692" s="17" t="s">
        <v>1780</v>
      </c>
      <c r="G692" s="17" t="s">
        <v>252</v>
      </c>
      <c r="H692" s="21">
        <v>44713</v>
      </c>
      <c r="I692" s="21">
        <v>45078</v>
      </c>
      <c r="J692" s="43">
        <v>14300</v>
      </c>
      <c r="K692" s="43">
        <v>0</v>
      </c>
      <c r="L692" s="30">
        <v>1430</v>
      </c>
      <c r="M692" s="43">
        <v>0</v>
      </c>
      <c r="N692" s="29">
        <v>0</v>
      </c>
      <c r="O692" s="29">
        <f t="shared" si="39"/>
        <v>12870</v>
      </c>
    </row>
    <row r="693" spans="1:15" ht="15.75" x14ac:dyDescent="0.25">
      <c r="A693" s="16">
        <v>685</v>
      </c>
      <c r="B693" s="20" t="s">
        <v>2098</v>
      </c>
      <c r="C693" s="20" t="s">
        <v>2099</v>
      </c>
      <c r="D693" s="18" t="s">
        <v>55</v>
      </c>
      <c r="E693" s="20" t="s">
        <v>2093</v>
      </c>
      <c r="F693" s="17" t="s">
        <v>1780</v>
      </c>
      <c r="G693" s="17" t="s">
        <v>252</v>
      </c>
      <c r="H693" s="21">
        <v>44713</v>
      </c>
      <c r="I693" s="21">
        <v>45078</v>
      </c>
      <c r="J693" s="43">
        <v>14300</v>
      </c>
      <c r="K693" s="43">
        <v>0</v>
      </c>
      <c r="L693" s="30">
        <v>1430</v>
      </c>
      <c r="M693" s="43">
        <v>0</v>
      </c>
      <c r="N693" s="29">
        <v>0</v>
      </c>
      <c r="O693" s="29">
        <f t="shared" si="39"/>
        <v>12870</v>
      </c>
    </row>
    <row r="694" spans="1:15" ht="15.75" x14ac:dyDescent="0.25">
      <c r="A694" s="16">
        <v>686</v>
      </c>
      <c r="B694" s="17" t="s">
        <v>2028</v>
      </c>
      <c r="C694" s="17" t="s">
        <v>2029</v>
      </c>
      <c r="D694" s="18" t="s">
        <v>55</v>
      </c>
      <c r="E694" s="17" t="s">
        <v>1779</v>
      </c>
      <c r="F694" s="17" t="s">
        <v>1780</v>
      </c>
      <c r="G694" s="17" t="s">
        <v>252</v>
      </c>
      <c r="H694" s="19">
        <v>44563</v>
      </c>
      <c r="I694" s="19">
        <v>44928</v>
      </c>
      <c r="J694" s="29">
        <v>14300</v>
      </c>
      <c r="K694" s="29"/>
      <c r="L694" s="29">
        <v>1000</v>
      </c>
      <c r="M694" s="29"/>
      <c r="N694" s="29">
        <v>0</v>
      </c>
      <c r="O694" s="29">
        <f t="shared" si="39"/>
        <v>13300</v>
      </c>
    </row>
    <row r="695" spans="1:15" ht="15.75" x14ac:dyDescent="0.25">
      <c r="A695" s="16">
        <v>687</v>
      </c>
      <c r="B695" s="20" t="s">
        <v>2026</v>
      </c>
      <c r="C695" s="17" t="s">
        <v>2027</v>
      </c>
      <c r="D695" s="18" t="s">
        <v>56</v>
      </c>
      <c r="E695" s="17" t="s">
        <v>1779</v>
      </c>
      <c r="F695" s="17" t="s">
        <v>1780</v>
      </c>
      <c r="G695" s="17" t="s">
        <v>252</v>
      </c>
      <c r="H695" s="19">
        <v>44563</v>
      </c>
      <c r="I695" s="19">
        <v>44928</v>
      </c>
      <c r="J695" s="29">
        <v>14300</v>
      </c>
      <c r="K695" s="29"/>
      <c r="L695" s="29">
        <v>1000</v>
      </c>
      <c r="M695" s="29"/>
      <c r="N695" s="29">
        <v>0</v>
      </c>
      <c r="O695" s="29">
        <f t="shared" si="39"/>
        <v>13300</v>
      </c>
    </row>
    <row r="696" spans="1:15" ht="15.75" x14ac:dyDescent="0.25">
      <c r="A696" s="16">
        <v>688</v>
      </c>
      <c r="B696" s="17" t="s">
        <v>1968</v>
      </c>
      <c r="C696" s="17" t="s">
        <v>1969</v>
      </c>
      <c r="D696" s="18" t="s">
        <v>55</v>
      </c>
      <c r="E696" s="17" t="s">
        <v>1779</v>
      </c>
      <c r="F696" s="17" t="s">
        <v>1780</v>
      </c>
      <c r="G696" s="17" t="s">
        <v>252</v>
      </c>
      <c r="H696" s="19">
        <v>44106</v>
      </c>
      <c r="I696" s="19">
        <v>44471</v>
      </c>
      <c r="J696" s="29">
        <v>14300</v>
      </c>
      <c r="K696" s="29">
        <f>J696*2.87%</f>
        <v>410.41</v>
      </c>
      <c r="L696" s="29">
        <v>1430</v>
      </c>
      <c r="M696" s="29">
        <f t="shared" ref="M696:M727" si="40">J696*0.0304</f>
        <v>434.72</v>
      </c>
      <c r="N696" s="29">
        <v>0</v>
      </c>
      <c r="O696" s="29">
        <f t="shared" si="39"/>
        <v>12024.87</v>
      </c>
    </row>
    <row r="697" spans="1:15" ht="15.75" x14ac:dyDescent="0.25">
      <c r="A697" s="16">
        <v>689</v>
      </c>
      <c r="B697" s="17" t="s">
        <v>1970</v>
      </c>
      <c r="C697" s="17" t="s">
        <v>1971</v>
      </c>
      <c r="D697" s="18" t="s">
        <v>55</v>
      </c>
      <c r="E697" s="17" t="s">
        <v>1784</v>
      </c>
      <c r="F697" s="17" t="s">
        <v>1780</v>
      </c>
      <c r="G697" s="17" t="s">
        <v>252</v>
      </c>
      <c r="H697" s="19">
        <v>44253</v>
      </c>
      <c r="I697" s="19">
        <v>44618</v>
      </c>
      <c r="J697" s="29">
        <v>20000</v>
      </c>
      <c r="K697" s="29">
        <f>J697*2.87%</f>
        <v>574</v>
      </c>
      <c r="L697" s="29">
        <v>2000</v>
      </c>
      <c r="M697" s="29">
        <f t="shared" si="40"/>
        <v>608</v>
      </c>
      <c r="N697" s="29">
        <v>0</v>
      </c>
      <c r="O697" s="29">
        <f t="shared" si="39"/>
        <v>16818</v>
      </c>
    </row>
    <row r="698" spans="1:15" ht="15.75" x14ac:dyDescent="0.25">
      <c r="A698" s="16">
        <v>690</v>
      </c>
      <c r="B698" s="17" t="s">
        <v>1972</v>
      </c>
      <c r="C698" s="17" t="s">
        <v>1973</v>
      </c>
      <c r="D698" s="18" t="s">
        <v>55</v>
      </c>
      <c r="E698" s="17" t="s">
        <v>1976</v>
      </c>
      <c r="F698" s="17" t="s">
        <v>1780</v>
      </c>
      <c r="G698" s="17" t="s">
        <v>252</v>
      </c>
      <c r="H698" s="19">
        <v>44534</v>
      </c>
      <c r="I698" s="19">
        <v>44899</v>
      </c>
      <c r="J698" s="29">
        <v>50000</v>
      </c>
      <c r="K698" s="29">
        <f>J698*2.87%</f>
        <v>1435</v>
      </c>
      <c r="L698" s="29">
        <v>5000</v>
      </c>
      <c r="M698" s="29">
        <f t="shared" si="40"/>
        <v>1520</v>
      </c>
      <c r="N698" s="29">
        <v>0</v>
      </c>
      <c r="O698" s="29">
        <f t="shared" si="39"/>
        <v>42045</v>
      </c>
    </row>
    <row r="699" spans="1:15" ht="15.75" x14ac:dyDescent="0.25">
      <c r="A699" s="16">
        <v>691</v>
      </c>
      <c r="B699" s="20" t="s">
        <v>2030</v>
      </c>
      <c r="C699" s="17" t="s">
        <v>2031</v>
      </c>
      <c r="D699" s="18" t="s">
        <v>55</v>
      </c>
      <c r="E699" s="20" t="s">
        <v>2032</v>
      </c>
      <c r="F699" s="17" t="s">
        <v>1780</v>
      </c>
      <c r="G699" s="17" t="s">
        <v>252</v>
      </c>
      <c r="H699" s="19">
        <v>44564</v>
      </c>
      <c r="I699" s="19">
        <v>44929</v>
      </c>
      <c r="J699" s="29">
        <v>24126</v>
      </c>
      <c r="K699" s="29">
        <f>J699*2.87%</f>
        <v>692.4162</v>
      </c>
      <c r="L699" s="29">
        <f>+J699*0.1</f>
        <v>2412.6</v>
      </c>
      <c r="M699" s="29">
        <f t="shared" si="40"/>
        <v>733.43039999999996</v>
      </c>
      <c r="N699" s="29">
        <v>0</v>
      </c>
      <c r="O699" s="29">
        <f t="shared" si="39"/>
        <v>20287.553400000001</v>
      </c>
    </row>
    <row r="700" spans="1:15" ht="15.75" x14ac:dyDescent="0.25">
      <c r="A700" s="16">
        <v>692</v>
      </c>
      <c r="B700" s="17" t="s">
        <v>1974</v>
      </c>
      <c r="C700" s="17" t="s">
        <v>1975</v>
      </c>
      <c r="D700" s="18" t="s">
        <v>55</v>
      </c>
      <c r="E700" s="17" t="s">
        <v>1977</v>
      </c>
      <c r="F700" s="17" t="s">
        <v>1780</v>
      </c>
      <c r="G700" s="17" t="s">
        <v>252</v>
      </c>
      <c r="H700" s="19">
        <v>44116</v>
      </c>
      <c r="I700" s="19">
        <v>44481</v>
      </c>
      <c r="J700" s="29">
        <v>50000</v>
      </c>
      <c r="K700" s="29"/>
      <c r="L700" s="29">
        <v>5000</v>
      </c>
      <c r="M700" s="29">
        <f t="shared" si="40"/>
        <v>1520</v>
      </c>
      <c r="N700" s="29">
        <v>0</v>
      </c>
      <c r="O700" s="29">
        <f t="shared" si="39"/>
        <v>43480</v>
      </c>
    </row>
    <row r="701" spans="1:15" ht="15.75" x14ac:dyDescent="0.25">
      <c r="A701" s="16">
        <v>693</v>
      </c>
      <c r="B701" s="17" t="s">
        <v>1777</v>
      </c>
      <c r="C701" s="17" t="s">
        <v>1778</v>
      </c>
      <c r="D701" s="18" t="s">
        <v>55</v>
      </c>
      <c r="E701" s="17" t="s">
        <v>1779</v>
      </c>
      <c r="F701" s="17" t="s">
        <v>1780</v>
      </c>
      <c r="G701" s="17" t="s">
        <v>252</v>
      </c>
      <c r="H701" s="19">
        <v>44136</v>
      </c>
      <c r="I701" s="19">
        <v>44501</v>
      </c>
      <c r="J701" s="29">
        <v>14300</v>
      </c>
      <c r="K701" s="29">
        <f t="shared" ref="K701:K732" si="41">J701*2.87%</f>
        <v>410.41</v>
      </c>
      <c r="L701" s="29"/>
      <c r="M701" s="29">
        <f t="shared" si="40"/>
        <v>434.72</v>
      </c>
      <c r="N701" s="29">
        <v>0</v>
      </c>
      <c r="O701" s="29">
        <f t="shared" si="39"/>
        <v>13454.87</v>
      </c>
    </row>
    <row r="702" spans="1:15" ht="15.75" x14ac:dyDescent="0.25">
      <c r="A702" s="16">
        <v>694</v>
      </c>
      <c r="B702" s="17" t="s">
        <v>1781</v>
      </c>
      <c r="C702" s="17" t="s">
        <v>1245</v>
      </c>
      <c r="D702" s="18" t="s">
        <v>55</v>
      </c>
      <c r="E702" s="17" t="s">
        <v>1779</v>
      </c>
      <c r="F702" s="17" t="s">
        <v>1780</v>
      </c>
      <c r="G702" s="17" t="s">
        <v>252</v>
      </c>
      <c r="H702" s="19">
        <v>44231</v>
      </c>
      <c r="I702" s="19">
        <v>44596</v>
      </c>
      <c r="J702" s="29">
        <v>14300</v>
      </c>
      <c r="K702" s="29">
        <f t="shared" si="41"/>
        <v>410.41</v>
      </c>
      <c r="L702" s="29"/>
      <c r="M702" s="29">
        <f t="shared" si="40"/>
        <v>434.72</v>
      </c>
      <c r="N702" s="29">
        <v>0</v>
      </c>
      <c r="O702" s="29">
        <f t="shared" si="39"/>
        <v>13454.87</v>
      </c>
    </row>
    <row r="703" spans="1:15" ht="15.75" x14ac:dyDescent="0.25">
      <c r="A703" s="16">
        <v>695</v>
      </c>
      <c r="B703" s="17" t="s">
        <v>1782</v>
      </c>
      <c r="C703" s="17" t="s">
        <v>1783</v>
      </c>
      <c r="D703" s="18" t="s">
        <v>55</v>
      </c>
      <c r="E703" s="17" t="s">
        <v>1784</v>
      </c>
      <c r="F703" s="17" t="s">
        <v>1780</v>
      </c>
      <c r="G703" s="17" t="s">
        <v>252</v>
      </c>
      <c r="H703" s="19">
        <v>43922</v>
      </c>
      <c r="I703" s="19">
        <v>44287</v>
      </c>
      <c r="J703" s="29">
        <v>26250</v>
      </c>
      <c r="K703" s="29">
        <f t="shared" si="41"/>
        <v>753.375</v>
      </c>
      <c r="L703" s="29"/>
      <c r="M703" s="29">
        <f t="shared" si="40"/>
        <v>798</v>
      </c>
      <c r="N703" s="29">
        <v>0</v>
      </c>
      <c r="O703" s="29">
        <f t="shared" si="39"/>
        <v>24698.625</v>
      </c>
    </row>
    <row r="704" spans="1:15" ht="15.75" x14ac:dyDescent="0.25">
      <c r="A704" s="16">
        <v>696</v>
      </c>
      <c r="B704" s="17" t="s">
        <v>1785</v>
      </c>
      <c r="C704" s="17" t="s">
        <v>1786</v>
      </c>
      <c r="D704" s="18" t="s">
        <v>55</v>
      </c>
      <c r="E704" s="17" t="s">
        <v>1779</v>
      </c>
      <c r="F704" s="17" t="s">
        <v>1780</v>
      </c>
      <c r="G704" s="17" t="s">
        <v>252</v>
      </c>
      <c r="H704" s="19">
        <v>43983</v>
      </c>
      <c r="I704" s="19">
        <v>44348</v>
      </c>
      <c r="J704" s="29">
        <v>14300</v>
      </c>
      <c r="K704" s="29">
        <f t="shared" si="41"/>
        <v>410.41</v>
      </c>
      <c r="L704" s="29"/>
      <c r="M704" s="29">
        <f t="shared" si="40"/>
        <v>434.72</v>
      </c>
      <c r="N704" s="29">
        <v>0</v>
      </c>
      <c r="O704" s="29">
        <f t="shared" si="39"/>
        <v>13454.87</v>
      </c>
    </row>
    <row r="705" spans="1:15" ht="15.75" x14ac:dyDescent="0.25">
      <c r="A705" s="16">
        <v>697</v>
      </c>
      <c r="B705" s="17" t="s">
        <v>1787</v>
      </c>
      <c r="C705" s="17" t="s">
        <v>1788</v>
      </c>
      <c r="D705" s="18" t="s">
        <v>55</v>
      </c>
      <c r="E705" s="17" t="s">
        <v>1779</v>
      </c>
      <c r="F705" s="17" t="s">
        <v>1780</v>
      </c>
      <c r="G705" s="17" t="s">
        <v>252</v>
      </c>
      <c r="H705" s="19">
        <v>43922</v>
      </c>
      <c r="I705" s="19">
        <v>44287</v>
      </c>
      <c r="J705" s="29">
        <v>26250</v>
      </c>
      <c r="K705" s="29">
        <f t="shared" si="41"/>
        <v>753.375</v>
      </c>
      <c r="L705" s="29"/>
      <c r="M705" s="29">
        <f t="shared" si="40"/>
        <v>798</v>
      </c>
      <c r="N705" s="29">
        <v>0</v>
      </c>
      <c r="O705" s="29">
        <f t="shared" si="39"/>
        <v>24698.625</v>
      </c>
    </row>
    <row r="706" spans="1:15" ht="15.75" x14ac:dyDescent="0.25">
      <c r="A706" s="16">
        <v>698</v>
      </c>
      <c r="B706" s="17" t="s">
        <v>1789</v>
      </c>
      <c r="C706" s="17" t="s">
        <v>1790</v>
      </c>
      <c r="D706" s="18" t="s">
        <v>56</v>
      </c>
      <c r="E706" s="17" t="s">
        <v>1779</v>
      </c>
      <c r="F706" s="17" t="s">
        <v>1780</v>
      </c>
      <c r="G706" s="17" t="s">
        <v>252</v>
      </c>
      <c r="H706" s="19">
        <v>43922</v>
      </c>
      <c r="I706" s="19">
        <v>44287</v>
      </c>
      <c r="J706" s="29">
        <v>16500</v>
      </c>
      <c r="K706" s="29">
        <f t="shared" si="41"/>
        <v>473.55</v>
      </c>
      <c r="L706" s="29"/>
      <c r="M706" s="29">
        <f t="shared" si="40"/>
        <v>501.6</v>
      </c>
      <c r="N706" s="29">
        <v>0</v>
      </c>
      <c r="O706" s="29">
        <f t="shared" si="39"/>
        <v>15524.85</v>
      </c>
    </row>
    <row r="707" spans="1:15" ht="15.75" x14ac:dyDescent="0.25">
      <c r="A707" s="16">
        <v>699</v>
      </c>
      <c r="B707" s="17" t="s">
        <v>1337</v>
      </c>
      <c r="C707" s="17" t="s">
        <v>1791</v>
      </c>
      <c r="D707" s="18" t="s">
        <v>55</v>
      </c>
      <c r="E707" s="17" t="s">
        <v>1779</v>
      </c>
      <c r="F707" s="17" t="s">
        <v>1780</v>
      </c>
      <c r="G707" s="17" t="s">
        <v>252</v>
      </c>
      <c r="H707" s="19">
        <v>43922</v>
      </c>
      <c r="I707" s="19">
        <v>44287</v>
      </c>
      <c r="J707" s="29">
        <v>14300</v>
      </c>
      <c r="K707" s="29">
        <f t="shared" si="41"/>
        <v>410.41</v>
      </c>
      <c r="L707" s="29"/>
      <c r="M707" s="29">
        <f t="shared" si="40"/>
        <v>434.72</v>
      </c>
      <c r="N707" s="29">
        <v>0</v>
      </c>
      <c r="O707" s="29">
        <f t="shared" si="39"/>
        <v>13454.87</v>
      </c>
    </row>
    <row r="708" spans="1:15" ht="15.75" x14ac:dyDescent="0.25">
      <c r="A708" s="16">
        <v>700</v>
      </c>
      <c r="B708" s="17" t="s">
        <v>351</v>
      </c>
      <c r="C708" s="17" t="s">
        <v>1792</v>
      </c>
      <c r="D708" s="18" t="s">
        <v>55</v>
      </c>
      <c r="E708" s="17" t="s">
        <v>1779</v>
      </c>
      <c r="F708" s="17" t="s">
        <v>1780</v>
      </c>
      <c r="G708" s="17" t="s">
        <v>252</v>
      </c>
      <c r="H708" s="19">
        <v>43922</v>
      </c>
      <c r="I708" s="19">
        <v>44287</v>
      </c>
      <c r="J708" s="29">
        <v>14300</v>
      </c>
      <c r="K708" s="29">
        <f t="shared" si="41"/>
        <v>410.41</v>
      </c>
      <c r="L708" s="29"/>
      <c r="M708" s="29">
        <f t="shared" si="40"/>
        <v>434.72</v>
      </c>
      <c r="N708" s="29">
        <v>0</v>
      </c>
      <c r="O708" s="29">
        <f t="shared" si="39"/>
        <v>13454.87</v>
      </c>
    </row>
    <row r="709" spans="1:15" ht="15.75" x14ac:dyDescent="0.25">
      <c r="A709" s="16">
        <v>701</v>
      </c>
      <c r="B709" s="17" t="s">
        <v>1793</v>
      </c>
      <c r="C709" s="17" t="s">
        <v>1794</v>
      </c>
      <c r="D709" s="18" t="s">
        <v>55</v>
      </c>
      <c r="E709" s="17" t="s">
        <v>1779</v>
      </c>
      <c r="F709" s="17" t="s">
        <v>1780</v>
      </c>
      <c r="G709" s="17" t="s">
        <v>252</v>
      </c>
      <c r="H709" s="19">
        <v>43922</v>
      </c>
      <c r="I709" s="19">
        <v>44287</v>
      </c>
      <c r="J709" s="29">
        <v>14300</v>
      </c>
      <c r="K709" s="29">
        <f t="shared" si="41"/>
        <v>410.41</v>
      </c>
      <c r="L709" s="29"/>
      <c r="M709" s="29">
        <f t="shared" si="40"/>
        <v>434.72</v>
      </c>
      <c r="N709" s="29">
        <v>0</v>
      </c>
      <c r="O709" s="29">
        <f t="shared" si="39"/>
        <v>13454.87</v>
      </c>
    </row>
    <row r="710" spans="1:15" ht="15.75" x14ac:dyDescent="0.25">
      <c r="A710" s="16">
        <v>702</v>
      </c>
      <c r="B710" s="17" t="s">
        <v>1795</v>
      </c>
      <c r="C710" s="17" t="s">
        <v>1796</v>
      </c>
      <c r="D710" s="18" t="s">
        <v>55</v>
      </c>
      <c r="E710" s="17" t="s">
        <v>1797</v>
      </c>
      <c r="F710" s="17" t="s">
        <v>1780</v>
      </c>
      <c r="G710" s="17" t="s">
        <v>252</v>
      </c>
      <c r="H710" s="19">
        <v>43922</v>
      </c>
      <c r="I710" s="19">
        <v>44287</v>
      </c>
      <c r="J710" s="29">
        <v>26250</v>
      </c>
      <c r="K710" s="29">
        <f t="shared" si="41"/>
        <v>753.375</v>
      </c>
      <c r="L710" s="29"/>
      <c r="M710" s="29">
        <f t="shared" si="40"/>
        <v>798</v>
      </c>
      <c r="N710" s="29">
        <v>1280</v>
      </c>
      <c r="O710" s="29">
        <f t="shared" si="39"/>
        <v>23418.625</v>
      </c>
    </row>
    <row r="711" spans="1:15" ht="15.75" x14ac:dyDescent="0.25">
      <c r="A711" s="16">
        <v>703</v>
      </c>
      <c r="B711" s="17" t="s">
        <v>1798</v>
      </c>
      <c r="C711" s="17" t="s">
        <v>1799</v>
      </c>
      <c r="D711" s="18" t="s">
        <v>55</v>
      </c>
      <c r="E711" s="17" t="s">
        <v>1779</v>
      </c>
      <c r="F711" s="17" t="s">
        <v>1780</v>
      </c>
      <c r="G711" s="17" t="s">
        <v>252</v>
      </c>
      <c r="H711" s="19">
        <v>44259</v>
      </c>
      <c r="I711" s="19">
        <v>44624</v>
      </c>
      <c r="J711" s="29">
        <v>14300</v>
      </c>
      <c r="K711" s="29">
        <f t="shared" si="41"/>
        <v>410.41</v>
      </c>
      <c r="L711" s="29"/>
      <c r="M711" s="29">
        <f t="shared" si="40"/>
        <v>434.72</v>
      </c>
      <c r="N711" s="29">
        <v>0</v>
      </c>
      <c r="O711" s="29">
        <f t="shared" si="39"/>
        <v>13454.87</v>
      </c>
    </row>
    <row r="712" spans="1:15" ht="15.75" x14ac:dyDescent="0.25">
      <c r="A712" s="16">
        <v>704</v>
      </c>
      <c r="B712" s="17" t="s">
        <v>1800</v>
      </c>
      <c r="C712" s="17" t="s">
        <v>1801</v>
      </c>
      <c r="D712" s="18" t="s">
        <v>56</v>
      </c>
      <c r="E712" s="17" t="s">
        <v>1779</v>
      </c>
      <c r="F712" s="17" t="s">
        <v>1780</v>
      </c>
      <c r="G712" s="17" t="s">
        <v>252</v>
      </c>
      <c r="H712" s="19">
        <v>43922</v>
      </c>
      <c r="I712" s="19">
        <v>44287</v>
      </c>
      <c r="J712" s="29">
        <v>14300</v>
      </c>
      <c r="K712" s="29">
        <f t="shared" si="41"/>
        <v>410.41</v>
      </c>
      <c r="L712" s="29"/>
      <c r="M712" s="29">
        <f t="shared" si="40"/>
        <v>434.72</v>
      </c>
      <c r="N712" s="29">
        <v>0</v>
      </c>
      <c r="O712" s="29">
        <f t="shared" si="39"/>
        <v>13454.87</v>
      </c>
    </row>
    <row r="713" spans="1:15" ht="15.75" x14ac:dyDescent="0.25">
      <c r="A713" s="16">
        <v>705</v>
      </c>
      <c r="B713" s="17" t="s">
        <v>1802</v>
      </c>
      <c r="C713" s="17" t="s">
        <v>742</v>
      </c>
      <c r="D713" s="18" t="s">
        <v>55</v>
      </c>
      <c r="E713" s="17" t="s">
        <v>1784</v>
      </c>
      <c r="F713" s="17" t="s">
        <v>1780</v>
      </c>
      <c r="G713" s="17" t="s">
        <v>252</v>
      </c>
      <c r="H713" s="19">
        <v>44105</v>
      </c>
      <c r="I713" s="19">
        <v>44470</v>
      </c>
      <c r="J713" s="29">
        <v>26250</v>
      </c>
      <c r="K713" s="29">
        <f t="shared" si="41"/>
        <v>753.375</v>
      </c>
      <c r="L713" s="29"/>
      <c r="M713" s="29">
        <f t="shared" si="40"/>
        <v>798</v>
      </c>
      <c r="N713" s="29">
        <v>0</v>
      </c>
      <c r="O713" s="29">
        <f t="shared" si="39"/>
        <v>24698.625</v>
      </c>
    </row>
    <row r="714" spans="1:15" ht="15.75" x14ac:dyDescent="0.25">
      <c r="A714" s="16">
        <v>706</v>
      </c>
      <c r="B714" s="17" t="s">
        <v>1777</v>
      </c>
      <c r="C714" s="17" t="s">
        <v>1803</v>
      </c>
      <c r="D714" s="18" t="s">
        <v>55</v>
      </c>
      <c r="E714" s="17" t="s">
        <v>1779</v>
      </c>
      <c r="F714" s="17" t="s">
        <v>1780</v>
      </c>
      <c r="G714" s="17" t="s">
        <v>252</v>
      </c>
      <c r="H714" s="19">
        <v>44131</v>
      </c>
      <c r="I714" s="19">
        <v>44496</v>
      </c>
      <c r="J714" s="29">
        <v>14300</v>
      </c>
      <c r="K714" s="29">
        <f t="shared" si="41"/>
        <v>410.41</v>
      </c>
      <c r="L714" s="29"/>
      <c r="M714" s="29">
        <f t="shared" si="40"/>
        <v>434.72</v>
      </c>
      <c r="N714" s="29">
        <v>0</v>
      </c>
      <c r="O714" s="29">
        <f t="shared" si="39"/>
        <v>13454.87</v>
      </c>
    </row>
    <row r="715" spans="1:15" ht="15.75" x14ac:dyDescent="0.25">
      <c r="A715" s="16">
        <v>707</v>
      </c>
      <c r="B715" s="17" t="s">
        <v>1283</v>
      </c>
      <c r="C715" s="17" t="s">
        <v>1804</v>
      </c>
      <c r="D715" s="18" t="s">
        <v>55</v>
      </c>
      <c r="E715" s="17" t="s">
        <v>1779</v>
      </c>
      <c r="F715" s="17" t="s">
        <v>1780</v>
      </c>
      <c r="G715" s="17" t="s">
        <v>252</v>
      </c>
      <c r="H715" s="19">
        <v>44136</v>
      </c>
      <c r="I715" s="19">
        <v>44501</v>
      </c>
      <c r="J715" s="29">
        <v>14300</v>
      </c>
      <c r="K715" s="29">
        <f t="shared" si="41"/>
        <v>410.41</v>
      </c>
      <c r="L715" s="29"/>
      <c r="M715" s="29">
        <f t="shared" si="40"/>
        <v>434.72</v>
      </c>
      <c r="N715" s="29">
        <v>0</v>
      </c>
      <c r="O715" s="29">
        <f t="shared" si="39"/>
        <v>13454.87</v>
      </c>
    </row>
    <row r="716" spans="1:15" ht="15.75" x14ac:dyDescent="0.25">
      <c r="A716" s="16">
        <v>708</v>
      </c>
      <c r="B716" s="17" t="s">
        <v>1805</v>
      </c>
      <c r="C716" s="17" t="s">
        <v>1806</v>
      </c>
      <c r="D716" s="18" t="s">
        <v>55</v>
      </c>
      <c r="E716" s="17" t="s">
        <v>1779</v>
      </c>
      <c r="F716" s="17" t="s">
        <v>1780</v>
      </c>
      <c r="G716" s="17" t="s">
        <v>252</v>
      </c>
      <c r="H716" s="19">
        <v>43922</v>
      </c>
      <c r="I716" s="19">
        <v>44287</v>
      </c>
      <c r="J716" s="29">
        <v>14300</v>
      </c>
      <c r="K716" s="29">
        <f t="shared" si="41"/>
        <v>410.41</v>
      </c>
      <c r="L716" s="29"/>
      <c r="M716" s="29">
        <f t="shared" si="40"/>
        <v>434.72</v>
      </c>
      <c r="N716" s="29">
        <v>0</v>
      </c>
      <c r="O716" s="29">
        <f t="shared" si="39"/>
        <v>13454.87</v>
      </c>
    </row>
    <row r="717" spans="1:15" ht="15.75" x14ac:dyDescent="0.25">
      <c r="A717" s="16">
        <v>709</v>
      </c>
      <c r="B717" s="17" t="s">
        <v>1807</v>
      </c>
      <c r="C717" s="17" t="s">
        <v>1808</v>
      </c>
      <c r="D717" s="18" t="s">
        <v>55</v>
      </c>
      <c r="E717" s="17" t="s">
        <v>1779</v>
      </c>
      <c r="F717" s="17" t="s">
        <v>1780</v>
      </c>
      <c r="G717" s="17" t="s">
        <v>252</v>
      </c>
      <c r="H717" s="19">
        <v>44136</v>
      </c>
      <c r="I717" s="19">
        <v>44501</v>
      </c>
      <c r="J717" s="29">
        <v>14300</v>
      </c>
      <c r="K717" s="29">
        <f t="shared" si="41"/>
        <v>410.41</v>
      </c>
      <c r="L717" s="29"/>
      <c r="M717" s="29">
        <f t="shared" si="40"/>
        <v>434.72</v>
      </c>
      <c r="N717" s="29">
        <v>0</v>
      </c>
      <c r="O717" s="29">
        <f t="shared" si="39"/>
        <v>13454.87</v>
      </c>
    </row>
    <row r="718" spans="1:15" ht="15.75" x14ac:dyDescent="0.25">
      <c r="A718" s="16">
        <v>710</v>
      </c>
      <c r="B718" s="17" t="s">
        <v>1809</v>
      </c>
      <c r="C718" s="17" t="s">
        <v>1810</v>
      </c>
      <c r="D718" s="18" t="s">
        <v>55</v>
      </c>
      <c r="E718" s="17" t="s">
        <v>1779</v>
      </c>
      <c r="F718" s="17" t="s">
        <v>1780</v>
      </c>
      <c r="G718" s="17" t="s">
        <v>252</v>
      </c>
      <c r="H718" s="19">
        <v>43922</v>
      </c>
      <c r="I718" s="19">
        <v>44287</v>
      </c>
      <c r="J718" s="29">
        <v>14300</v>
      </c>
      <c r="K718" s="29">
        <f t="shared" si="41"/>
        <v>410.41</v>
      </c>
      <c r="L718" s="29"/>
      <c r="M718" s="29">
        <f t="shared" si="40"/>
        <v>434.72</v>
      </c>
      <c r="N718" s="29">
        <v>0</v>
      </c>
      <c r="O718" s="29">
        <f t="shared" si="39"/>
        <v>13454.87</v>
      </c>
    </row>
    <row r="719" spans="1:15" ht="15.75" x14ac:dyDescent="0.25">
      <c r="A719" s="16">
        <v>711</v>
      </c>
      <c r="B719" s="17" t="s">
        <v>1811</v>
      </c>
      <c r="C719" s="17" t="s">
        <v>1812</v>
      </c>
      <c r="D719" s="18" t="s">
        <v>55</v>
      </c>
      <c r="E719" s="17" t="s">
        <v>1779</v>
      </c>
      <c r="F719" s="17" t="s">
        <v>1780</v>
      </c>
      <c r="G719" s="17" t="s">
        <v>252</v>
      </c>
      <c r="H719" s="19">
        <v>44105</v>
      </c>
      <c r="I719" s="19">
        <v>44470</v>
      </c>
      <c r="J719" s="29">
        <v>14300</v>
      </c>
      <c r="K719" s="29">
        <f t="shared" si="41"/>
        <v>410.41</v>
      </c>
      <c r="L719" s="29"/>
      <c r="M719" s="29">
        <f t="shared" si="40"/>
        <v>434.72</v>
      </c>
      <c r="N719" s="29">
        <v>0</v>
      </c>
      <c r="O719" s="29">
        <f t="shared" si="39"/>
        <v>13454.87</v>
      </c>
    </row>
    <row r="720" spans="1:15" ht="15.75" x14ac:dyDescent="0.25">
      <c r="A720" s="16">
        <v>712</v>
      </c>
      <c r="B720" s="17" t="s">
        <v>1813</v>
      </c>
      <c r="C720" s="17" t="s">
        <v>1814</v>
      </c>
      <c r="D720" s="18" t="s">
        <v>55</v>
      </c>
      <c r="E720" s="17" t="s">
        <v>1779</v>
      </c>
      <c r="F720" s="17" t="s">
        <v>1780</v>
      </c>
      <c r="G720" s="17" t="s">
        <v>252</v>
      </c>
      <c r="H720" s="19">
        <v>43922</v>
      </c>
      <c r="I720" s="19">
        <v>44287</v>
      </c>
      <c r="J720" s="29">
        <v>14300</v>
      </c>
      <c r="K720" s="29">
        <f t="shared" si="41"/>
        <v>410.41</v>
      </c>
      <c r="L720" s="29"/>
      <c r="M720" s="29">
        <f t="shared" si="40"/>
        <v>434.72</v>
      </c>
      <c r="N720" s="29">
        <v>0</v>
      </c>
      <c r="O720" s="29">
        <f t="shared" si="39"/>
        <v>13454.87</v>
      </c>
    </row>
    <row r="721" spans="1:15" ht="15.75" x14ac:dyDescent="0.25">
      <c r="A721" s="16">
        <v>713</v>
      </c>
      <c r="B721" s="17" t="s">
        <v>1815</v>
      </c>
      <c r="C721" s="17" t="s">
        <v>1816</v>
      </c>
      <c r="D721" s="18" t="s">
        <v>56</v>
      </c>
      <c r="E721" s="17" t="s">
        <v>1779</v>
      </c>
      <c r="F721" s="17" t="s">
        <v>1780</v>
      </c>
      <c r="G721" s="17" t="s">
        <v>252</v>
      </c>
      <c r="H721" s="19">
        <v>43922</v>
      </c>
      <c r="I721" s="19">
        <v>44287</v>
      </c>
      <c r="J721" s="29">
        <v>16500</v>
      </c>
      <c r="K721" s="29">
        <f t="shared" si="41"/>
        <v>473.55</v>
      </c>
      <c r="L721" s="29"/>
      <c r="M721" s="29">
        <f t="shared" si="40"/>
        <v>501.6</v>
      </c>
      <c r="N721" s="29">
        <v>0</v>
      </c>
      <c r="O721" s="29">
        <f t="shared" si="39"/>
        <v>15524.85</v>
      </c>
    </row>
    <row r="722" spans="1:15" ht="15.75" x14ac:dyDescent="0.25">
      <c r="A722" s="16">
        <v>714</v>
      </c>
      <c r="B722" s="17" t="s">
        <v>1817</v>
      </c>
      <c r="C722" s="17" t="s">
        <v>1818</v>
      </c>
      <c r="D722" s="18" t="s">
        <v>56</v>
      </c>
      <c r="E722" s="17" t="s">
        <v>1779</v>
      </c>
      <c r="F722" s="17" t="s">
        <v>1780</v>
      </c>
      <c r="G722" s="17" t="s">
        <v>252</v>
      </c>
      <c r="H722" s="19">
        <v>43922</v>
      </c>
      <c r="I722" s="19">
        <v>44287</v>
      </c>
      <c r="J722" s="29">
        <v>14300</v>
      </c>
      <c r="K722" s="29">
        <f t="shared" si="41"/>
        <v>410.41</v>
      </c>
      <c r="L722" s="29"/>
      <c r="M722" s="29">
        <f t="shared" si="40"/>
        <v>434.72</v>
      </c>
      <c r="N722" s="29">
        <v>0</v>
      </c>
      <c r="O722" s="29">
        <f t="shared" si="39"/>
        <v>13454.87</v>
      </c>
    </row>
    <row r="723" spans="1:15" ht="15.75" x14ac:dyDescent="0.25">
      <c r="A723" s="16">
        <v>715</v>
      </c>
      <c r="B723" s="17" t="s">
        <v>1819</v>
      </c>
      <c r="C723" s="17" t="s">
        <v>1820</v>
      </c>
      <c r="D723" s="18" t="s">
        <v>56</v>
      </c>
      <c r="E723" s="17" t="s">
        <v>1779</v>
      </c>
      <c r="F723" s="17" t="s">
        <v>1780</v>
      </c>
      <c r="G723" s="17" t="s">
        <v>252</v>
      </c>
      <c r="H723" s="19">
        <v>43922</v>
      </c>
      <c r="I723" s="19">
        <v>44287</v>
      </c>
      <c r="J723" s="29">
        <v>14300</v>
      </c>
      <c r="K723" s="29">
        <f t="shared" si="41"/>
        <v>410.41</v>
      </c>
      <c r="L723" s="29"/>
      <c r="M723" s="29">
        <f t="shared" si="40"/>
        <v>434.72</v>
      </c>
      <c r="N723" s="29">
        <v>0</v>
      </c>
      <c r="O723" s="29">
        <f t="shared" si="39"/>
        <v>13454.87</v>
      </c>
    </row>
    <row r="724" spans="1:15" ht="15.75" x14ac:dyDescent="0.25">
      <c r="A724" s="16">
        <v>716</v>
      </c>
      <c r="B724" s="17" t="s">
        <v>1821</v>
      </c>
      <c r="C724" s="17" t="s">
        <v>1822</v>
      </c>
      <c r="D724" s="18" t="s">
        <v>55</v>
      </c>
      <c r="E724" s="17" t="s">
        <v>1779</v>
      </c>
      <c r="F724" s="17" t="s">
        <v>1780</v>
      </c>
      <c r="G724" s="17" t="s">
        <v>252</v>
      </c>
      <c r="H724" s="19">
        <v>43922</v>
      </c>
      <c r="I724" s="19">
        <v>44287</v>
      </c>
      <c r="J724" s="29">
        <v>14300</v>
      </c>
      <c r="K724" s="29">
        <f t="shared" si="41"/>
        <v>410.41</v>
      </c>
      <c r="L724" s="29"/>
      <c r="M724" s="29">
        <f t="shared" si="40"/>
        <v>434.72</v>
      </c>
      <c r="N724" s="29">
        <v>0</v>
      </c>
      <c r="O724" s="29">
        <f t="shared" si="39"/>
        <v>13454.87</v>
      </c>
    </row>
    <row r="725" spans="1:15" ht="15.75" x14ac:dyDescent="0.25">
      <c r="A725" s="16">
        <v>717</v>
      </c>
      <c r="B725" s="17" t="s">
        <v>1823</v>
      </c>
      <c r="C725" s="17" t="s">
        <v>1824</v>
      </c>
      <c r="D725" s="18" t="s">
        <v>55</v>
      </c>
      <c r="E725" s="17" t="s">
        <v>1779</v>
      </c>
      <c r="F725" s="17" t="s">
        <v>1780</v>
      </c>
      <c r="G725" s="17" t="s">
        <v>252</v>
      </c>
      <c r="H725" s="19">
        <v>44136</v>
      </c>
      <c r="I725" s="19">
        <v>44501</v>
      </c>
      <c r="J725" s="29">
        <v>16500</v>
      </c>
      <c r="K725" s="29">
        <f t="shared" si="41"/>
        <v>473.55</v>
      </c>
      <c r="L725" s="29"/>
      <c r="M725" s="29">
        <f t="shared" si="40"/>
        <v>501.6</v>
      </c>
      <c r="N725" s="29">
        <v>0</v>
      </c>
      <c r="O725" s="29">
        <f t="shared" si="39"/>
        <v>15524.85</v>
      </c>
    </row>
    <row r="726" spans="1:15" ht="15.75" x14ac:dyDescent="0.25">
      <c r="A726" s="16">
        <v>718</v>
      </c>
      <c r="B726" s="17" t="s">
        <v>1721</v>
      </c>
      <c r="C726" s="17" t="s">
        <v>1722</v>
      </c>
      <c r="D726" s="18" t="s">
        <v>55</v>
      </c>
      <c r="E726" s="17" t="s">
        <v>1723</v>
      </c>
      <c r="F726" s="17" t="s">
        <v>1720</v>
      </c>
      <c r="G726" s="17" t="s">
        <v>252</v>
      </c>
      <c r="H726" s="19">
        <v>43922</v>
      </c>
      <c r="I726" s="19">
        <v>44287</v>
      </c>
      <c r="J726" s="29">
        <v>25000</v>
      </c>
      <c r="K726" s="29">
        <f t="shared" si="41"/>
        <v>717.5</v>
      </c>
      <c r="L726" s="29"/>
      <c r="M726" s="29">
        <f t="shared" si="40"/>
        <v>760</v>
      </c>
      <c r="N726" s="29">
        <v>0</v>
      </c>
      <c r="O726" s="29">
        <f t="shared" si="39"/>
        <v>23522.5</v>
      </c>
    </row>
    <row r="727" spans="1:15" ht="15.75" x14ac:dyDescent="0.25">
      <c r="A727" s="16">
        <v>719</v>
      </c>
      <c r="B727" s="17" t="s">
        <v>2013</v>
      </c>
      <c r="C727" s="17" t="s">
        <v>2014</v>
      </c>
      <c r="D727" s="18" t="s">
        <v>55</v>
      </c>
      <c r="E727" s="17" t="s">
        <v>1719</v>
      </c>
      <c r="F727" s="17" t="s">
        <v>1720</v>
      </c>
      <c r="G727" s="17" t="s">
        <v>252</v>
      </c>
      <c r="H727" s="19">
        <v>44563</v>
      </c>
      <c r="I727" s="19">
        <v>44928</v>
      </c>
      <c r="J727" s="29">
        <v>14300</v>
      </c>
      <c r="K727" s="29">
        <f t="shared" si="41"/>
        <v>410.41</v>
      </c>
      <c r="L727" s="29"/>
      <c r="M727" s="29">
        <f t="shared" si="40"/>
        <v>434.72</v>
      </c>
      <c r="N727" s="29"/>
      <c r="O727" s="29">
        <f t="shared" ref="O727:O790" si="42">J727-K727-L727-M727-N727</f>
        <v>13454.87</v>
      </c>
    </row>
    <row r="728" spans="1:15" ht="15.75" x14ac:dyDescent="0.25">
      <c r="A728" s="16">
        <v>720</v>
      </c>
      <c r="B728" s="17" t="s">
        <v>1027</v>
      </c>
      <c r="C728" s="17" t="s">
        <v>1724</v>
      </c>
      <c r="D728" s="18" t="s">
        <v>55</v>
      </c>
      <c r="E728" s="17" t="s">
        <v>1719</v>
      </c>
      <c r="F728" s="17" t="s">
        <v>1720</v>
      </c>
      <c r="G728" s="17" t="s">
        <v>252</v>
      </c>
      <c r="H728" s="19">
        <v>43985</v>
      </c>
      <c r="I728" s="19">
        <v>44350</v>
      </c>
      <c r="J728" s="29">
        <v>14300</v>
      </c>
      <c r="K728" s="29">
        <f t="shared" si="41"/>
        <v>410.41</v>
      </c>
      <c r="L728" s="29"/>
      <c r="M728" s="29">
        <f t="shared" ref="M728:M759" si="43">J728*0.0304</f>
        <v>434.72</v>
      </c>
      <c r="N728" s="29">
        <v>0</v>
      </c>
      <c r="O728" s="29">
        <f t="shared" si="42"/>
        <v>13454.87</v>
      </c>
    </row>
    <row r="729" spans="1:15" ht="15.75" x14ac:dyDescent="0.25">
      <c r="A729" s="16">
        <v>721</v>
      </c>
      <c r="B729" s="17" t="s">
        <v>1283</v>
      </c>
      <c r="C729" s="17" t="s">
        <v>1725</v>
      </c>
      <c r="D729" s="18" t="s">
        <v>55</v>
      </c>
      <c r="E729" s="17" t="s">
        <v>1723</v>
      </c>
      <c r="F729" s="17" t="s">
        <v>1720</v>
      </c>
      <c r="G729" s="17" t="s">
        <v>252</v>
      </c>
      <c r="H729" s="19">
        <v>43922</v>
      </c>
      <c r="I729" s="19">
        <v>44287</v>
      </c>
      <c r="J729" s="29">
        <v>31500</v>
      </c>
      <c r="K729" s="29">
        <f t="shared" si="41"/>
        <v>904.05</v>
      </c>
      <c r="L729" s="29"/>
      <c r="M729" s="29">
        <f t="shared" si="43"/>
        <v>957.6</v>
      </c>
      <c r="N729" s="29">
        <v>0</v>
      </c>
      <c r="O729" s="29">
        <f t="shared" si="42"/>
        <v>29638.350000000002</v>
      </c>
    </row>
    <row r="730" spans="1:15" ht="15.75" x14ac:dyDescent="0.25">
      <c r="A730" s="16">
        <v>722</v>
      </c>
      <c r="B730" s="17" t="s">
        <v>1726</v>
      </c>
      <c r="C730" s="17" t="s">
        <v>1727</v>
      </c>
      <c r="D730" s="18" t="s">
        <v>55</v>
      </c>
      <c r="E730" s="17" t="s">
        <v>1719</v>
      </c>
      <c r="F730" s="17" t="s">
        <v>1720</v>
      </c>
      <c r="G730" s="17" t="s">
        <v>252</v>
      </c>
      <c r="H730" s="19">
        <v>43992</v>
      </c>
      <c r="I730" s="19">
        <v>44357</v>
      </c>
      <c r="J730" s="29">
        <v>14300</v>
      </c>
      <c r="K730" s="29">
        <f t="shared" si="41"/>
        <v>410.41</v>
      </c>
      <c r="L730" s="29"/>
      <c r="M730" s="29">
        <f t="shared" si="43"/>
        <v>434.72</v>
      </c>
      <c r="N730" s="29">
        <v>0</v>
      </c>
      <c r="O730" s="29">
        <f t="shared" si="42"/>
        <v>13454.87</v>
      </c>
    </row>
    <row r="731" spans="1:15" ht="15.75" x14ac:dyDescent="0.25">
      <c r="A731" s="16">
        <v>723</v>
      </c>
      <c r="B731" s="17" t="s">
        <v>1728</v>
      </c>
      <c r="C731" s="17" t="s">
        <v>1729</v>
      </c>
      <c r="D731" s="18" t="s">
        <v>55</v>
      </c>
      <c r="E731" s="17" t="s">
        <v>1723</v>
      </c>
      <c r="F731" s="17" t="s">
        <v>1720</v>
      </c>
      <c r="G731" s="17" t="s">
        <v>252</v>
      </c>
      <c r="H731" s="19">
        <v>44044</v>
      </c>
      <c r="I731" s="19">
        <v>44409</v>
      </c>
      <c r="J731" s="29">
        <v>25000</v>
      </c>
      <c r="K731" s="29">
        <f t="shared" si="41"/>
        <v>717.5</v>
      </c>
      <c r="L731" s="29"/>
      <c r="M731" s="29">
        <f t="shared" si="43"/>
        <v>760</v>
      </c>
      <c r="N731" s="29">
        <v>0</v>
      </c>
      <c r="O731" s="29">
        <f t="shared" si="42"/>
        <v>23522.5</v>
      </c>
    </row>
    <row r="732" spans="1:15" ht="15.75" x14ac:dyDescent="0.25">
      <c r="A732" s="16">
        <v>724</v>
      </c>
      <c r="B732" s="17" t="s">
        <v>1152</v>
      </c>
      <c r="C732" s="17" t="s">
        <v>1153</v>
      </c>
      <c r="D732" s="18" t="s">
        <v>55</v>
      </c>
      <c r="E732" s="17" t="s">
        <v>1154</v>
      </c>
      <c r="F732" s="17" t="s">
        <v>1155</v>
      </c>
      <c r="G732" s="17" t="s">
        <v>252</v>
      </c>
      <c r="H732" s="19">
        <v>44109</v>
      </c>
      <c r="I732" s="19">
        <v>44474</v>
      </c>
      <c r="J732" s="29">
        <v>38000</v>
      </c>
      <c r="K732" s="29">
        <f t="shared" si="41"/>
        <v>1090.5999999999999</v>
      </c>
      <c r="L732" s="29">
        <v>160.38</v>
      </c>
      <c r="M732" s="29">
        <f t="shared" si="43"/>
        <v>1155.2</v>
      </c>
      <c r="N732" s="29">
        <v>0</v>
      </c>
      <c r="O732" s="29">
        <f t="shared" si="42"/>
        <v>35593.820000000007</v>
      </c>
    </row>
    <row r="733" spans="1:15" ht="15.75" x14ac:dyDescent="0.25">
      <c r="A733" s="16">
        <v>725</v>
      </c>
      <c r="B733" s="17" t="s">
        <v>1156</v>
      </c>
      <c r="C733" s="17" t="s">
        <v>1157</v>
      </c>
      <c r="D733" s="18" t="s">
        <v>56</v>
      </c>
      <c r="E733" s="17" t="s">
        <v>1158</v>
      </c>
      <c r="F733" s="17" t="s">
        <v>1155</v>
      </c>
      <c r="G733" s="17" t="s">
        <v>252</v>
      </c>
      <c r="H733" s="19">
        <v>43922</v>
      </c>
      <c r="I733" s="19">
        <v>44287</v>
      </c>
      <c r="J733" s="29">
        <v>14300</v>
      </c>
      <c r="K733" s="29">
        <f t="shared" ref="K733:K764" si="44">J733*2.87%</f>
        <v>410.41</v>
      </c>
      <c r="L733" s="29"/>
      <c r="M733" s="29">
        <f t="shared" si="43"/>
        <v>434.72</v>
      </c>
      <c r="N733" s="29">
        <v>0</v>
      </c>
      <c r="O733" s="29">
        <f t="shared" si="42"/>
        <v>13454.87</v>
      </c>
    </row>
    <row r="734" spans="1:15" ht="15.75" x14ac:dyDescent="0.25">
      <c r="A734" s="16">
        <v>726</v>
      </c>
      <c r="B734" s="17" t="s">
        <v>1159</v>
      </c>
      <c r="C734" s="17" t="s">
        <v>828</v>
      </c>
      <c r="D734" s="18" t="s">
        <v>56</v>
      </c>
      <c r="E734" s="17" t="s">
        <v>1158</v>
      </c>
      <c r="F734" s="17" t="s">
        <v>1155</v>
      </c>
      <c r="G734" s="17" t="s">
        <v>252</v>
      </c>
      <c r="H734" s="19">
        <v>43922</v>
      </c>
      <c r="I734" s="19">
        <v>44287</v>
      </c>
      <c r="J734" s="29">
        <v>14300</v>
      </c>
      <c r="K734" s="29">
        <f t="shared" si="44"/>
        <v>410.41</v>
      </c>
      <c r="L734" s="29"/>
      <c r="M734" s="29">
        <f t="shared" si="43"/>
        <v>434.72</v>
      </c>
      <c r="N734" s="29">
        <v>0</v>
      </c>
      <c r="O734" s="29">
        <f t="shared" si="42"/>
        <v>13454.87</v>
      </c>
    </row>
    <row r="735" spans="1:15" ht="15.75" x14ac:dyDescent="0.25">
      <c r="A735" s="16">
        <v>727</v>
      </c>
      <c r="B735" s="17" t="s">
        <v>1160</v>
      </c>
      <c r="C735" s="17" t="s">
        <v>1161</v>
      </c>
      <c r="D735" s="18" t="s">
        <v>55</v>
      </c>
      <c r="E735" s="17" t="s">
        <v>1158</v>
      </c>
      <c r="F735" s="17" t="s">
        <v>1155</v>
      </c>
      <c r="G735" s="17" t="s">
        <v>252</v>
      </c>
      <c r="H735" s="19">
        <v>43922</v>
      </c>
      <c r="I735" s="19">
        <v>44287</v>
      </c>
      <c r="J735" s="29">
        <v>16500</v>
      </c>
      <c r="K735" s="29">
        <f t="shared" si="44"/>
        <v>473.55</v>
      </c>
      <c r="L735" s="29"/>
      <c r="M735" s="29">
        <f t="shared" si="43"/>
        <v>501.6</v>
      </c>
      <c r="N735" s="29">
        <v>0</v>
      </c>
      <c r="O735" s="29">
        <f t="shared" si="42"/>
        <v>15524.85</v>
      </c>
    </row>
    <row r="736" spans="1:15" ht="15.75" x14ac:dyDescent="0.25">
      <c r="A736" s="16">
        <v>728</v>
      </c>
      <c r="B736" s="17" t="s">
        <v>1162</v>
      </c>
      <c r="C736" s="17" t="s">
        <v>1163</v>
      </c>
      <c r="D736" s="18" t="s">
        <v>56</v>
      </c>
      <c r="E736" s="17" t="s">
        <v>1158</v>
      </c>
      <c r="F736" s="17" t="s">
        <v>1155</v>
      </c>
      <c r="G736" s="17" t="s">
        <v>252</v>
      </c>
      <c r="H736" s="19">
        <v>44233</v>
      </c>
      <c r="I736" s="19">
        <v>44598</v>
      </c>
      <c r="J736" s="29">
        <v>14300</v>
      </c>
      <c r="K736" s="29">
        <f t="shared" si="44"/>
        <v>410.41</v>
      </c>
      <c r="L736" s="29"/>
      <c r="M736" s="29">
        <f t="shared" si="43"/>
        <v>434.72</v>
      </c>
      <c r="N736" s="29">
        <v>0</v>
      </c>
      <c r="O736" s="29">
        <f t="shared" si="42"/>
        <v>13454.87</v>
      </c>
    </row>
    <row r="737" spans="1:15" ht="15.75" x14ac:dyDescent="0.25">
      <c r="A737" s="16">
        <v>729</v>
      </c>
      <c r="B737" s="17" t="s">
        <v>1164</v>
      </c>
      <c r="C737" s="17" t="s">
        <v>1165</v>
      </c>
      <c r="D737" s="18" t="s">
        <v>56</v>
      </c>
      <c r="E737" s="17" t="s">
        <v>1158</v>
      </c>
      <c r="F737" s="17" t="s">
        <v>1155</v>
      </c>
      <c r="G737" s="17" t="s">
        <v>252</v>
      </c>
      <c r="H737" s="19">
        <v>43922</v>
      </c>
      <c r="I737" s="19">
        <v>44287</v>
      </c>
      <c r="J737" s="29">
        <v>14300</v>
      </c>
      <c r="K737" s="29">
        <f t="shared" si="44"/>
        <v>410.41</v>
      </c>
      <c r="L737" s="29"/>
      <c r="M737" s="29">
        <f t="shared" si="43"/>
        <v>434.72</v>
      </c>
      <c r="N737" s="29">
        <v>640</v>
      </c>
      <c r="O737" s="29">
        <f t="shared" si="42"/>
        <v>12814.87</v>
      </c>
    </row>
    <row r="738" spans="1:15" ht="15.75" x14ac:dyDescent="0.25">
      <c r="A738" s="16">
        <v>730</v>
      </c>
      <c r="B738" s="17" t="s">
        <v>1166</v>
      </c>
      <c r="C738" s="17" t="s">
        <v>1167</v>
      </c>
      <c r="D738" s="18" t="s">
        <v>55</v>
      </c>
      <c r="E738" s="17" t="s">
        <v>1158</v>
      </c>
      <c r="F738" s="17" t="s">
        <v>1155</v>
      </c>
      <c r="G738" s="17" t="s">
        <v>252</v>
      </c>
      <c r="H738" s="19">
        <v>43922</v>
      </c>
      <c r="I738" s="19">
        <v>44287</v>
      </c>
      <c r="J738" s="29">
        <v>14300</v>
      </c>
      <c r="K738" s="29">
        <f t="shared" si="44"/>
        <v>410.41</v>
      </c>
      <c r="L738" s="29"/>
      <c r="M738" s="29">
        <f t="shared" si="43"/>
        <v>434.72</v>
      </c>
      <c r="N738" s="29">
        <v>320</v>
      </c>
      <c r="O738" s="29">
        <f t="shared" si="42"/>
        <v>13134.87</v>
      </c>
    </row>
    <row r="739" spans="1:15" ht="15.75" x14ac:dyDescent="0.25">
      <c r="A739" s="16">
        <v>731</v>
      </c>
      <c r="B739" s="17" t="s">
        <v>1168</v>
      </c>
      <c r="C739" s="17" t="s">
        <v>1169</v>
      </c>
      <c r="D739" s="18" t="s">
        <v>56</v>
      </c>
      <c r="E739" s="17" t="s">
        <v>1158</v>
      </c>
      <c r="F739" s="17" t="s">
        <v>1155</v>
      </c>
      <c r="G739" s="17" t="s">
        <v>252</v>
      </c>
      <c r="H739" s="19">
        <v>44256</v>
      </c>
      <c r="I739" s="19">
        <v>44621</v>
      </c>
      <c r="J739" s="29">
        <v>14300</v>
      </c>
      <c r="K739" s="29">
        <f t="shared" si="44"/>
        <v>410.41</v>
      </c>
      <c r="L739" s="29"/>
      <c r="M739" s="29">
        <f t="shared" si="43"/>
        <v>434.72</v>
      </c>
      <c r="N739" s="29">
        <v>0</v>
      </c>
      <c r="O739" s="29">
        <f t="shared" si="42"/>
        <v>13454.87</v>
      </c>
    </row>
    <row r="740" spans="1:15" ht="15.75" x14ac:dyDescent="0.25">
      <c r="A740" s="16">
        <v>732</v>
      </c>
      <c r="B740" s="17" t="s">
        <v>986</v>
      </c>
      <c r="C740" s="17" t="s">
        <v>1170</v>
      </c>
      <c r="D740" s="18" t="s">
        <v>56</v>
      </c>
      <c r="E740" s="17" t="s">
        <v>1171</v>
      </c>
      <c r="F740" s="17" t="s">
        <v>1172</v>
      </c>
      <c r="G740" s="17" t="s">
        <v>252</v>
      </c>
      <c r="H740" s="19">
        <v>43922</v>
      </c>
      <c r="I740" s="19">
        <v>44287</v>
      </c>
      <c r="J740" s="29">
        <v>45000</v>
      </c>
      <c r="K740" s="29">
        <f t="shared" si="44"/>
        <v>1291.5</v>
      </c>
      <c r="L740" s="29">
        <v>1148.33</v>
      </c>
      <c r="M740" s="29">
        <f t="shared" si="43"/>
        <v>1368</v>
      </c>
      <c r="N740" s="29">
        <v>0</v>
      </c>
      <c r="O740" s="29">
        <f t="shared" si="42"/>
        <v>41192.17</v>
      </c>
    </row>
    <row r="741" spans="1:15" ht="15.75" x14ac:dyDescent="0.25">
      <c r="A741" s="16">
        <v>733</v>
      </c>
      <c r="B741" s="20" t="s">
        <v>812</v>
      </c>
      <c r="C741" s="17" t="s">
        <v>2044</v>
      </c>
      <c r="D741" s="18" t="s">
        <v>56</v>
      </c>
      <c r="E741" s="17" t="s">
        <v>1175</v>
      </c>
      <c r="F741" s="17" t="s">
        <v>1172</v>
      </c>
      <c r="G741" s="17" t="s">
        <v>252</v>
      </c>
      <c r="H741" s="19">
        <v>44564</v>
      </c>
      <c r="I741" s="19">
        <v>44929</v>
      </c>
      <c r="J741" s="29">
        <v>14300</v>
      </c>
      <c r="K741" s="29">
        <f t="shared" si="44"/>
        <v>410.41</v>
      </c>
      <c r="L741" s="29">
        <v>1650</v>
      </c>
      <c r="M741" s="29">
        <f t="shared" si="43"/>
        <v>434.72</v>
      </c>
      <c r="N741" s="29">
        <v>0</v>
      </c>
      <c r="O741" s="29">
        <f t="shared" si="42"/>
        <v>11804.87</v>
      </c>
    </row>
    <row r="742" spans="1:15" ht="15.75" x14ac:dyDescent="0.25">
      <c r="A742" s="16">
        <v>734</v>
      </c>
      <c r="B742" s="20" t="s">
        <v>2045</v>
      </c>
      <c r="C742" s="17" t="s">
        <v>2046</v>
      </c>
      <c r="D742" s="18" t="s">
        <v>56</v>
      </c>
      <c r="E742" s="17" t="s">
        <v>1175</v>
      </c>
      <c r="F742" s="17" t="s">
        <v>1172</v>
      </c>
      <c r="G742" s="17" t="s">
        <v>252</v>
      </c>
      <c r="H742" s="19">
        <v>44564</v>
      </c>
      <c r="I742" s="19">
        <v>44929</v>
      </c>
      <c r="J742" s="29">
        <v>14300</v>
      </c>
      <c r="K742" s="29">
        <f t="shared" si="44"/>
        <v>410.41</v>
      </c>
      <c r="L742" s="29">
        <v>1650</v>
      </c>
      <c r="M742" s="29">
        <f t="shared" si="43"/>
        <v>434.72</v>
      </c>
      <c r="N742" s="29">
        <v>0</v>
      </c>
      <c r="O742" s="29">
        <f t="shared" si="42"/>
        <v>11804.87</v>
      </c>
    </row>
    <row r="743" spans="1:15" ht="15.75" x14ac:dyDescent="0.25">
      <c r="A743" s="16">
        <v>735</v>
      </c>
      <c r="B743" s="17" t="s">
        <v>1173</v>
      </c>
      <c r="C743" s="17" t="s">
        <v>1174</v>
      </c>
      <c r="D743" s="18" t="s">
        <v>56</v>
      </c>
      <c r="E743" s="17" t="s">
        <v>1175</v>
      </c>
      <c r="F743" s="17" t="s">
        <v>1172</v>
      </c>
      <c r="G743" s="17" t="s">
        <v>252</v>
      </c>
      <c r="H743" s="19">
        <v>43872</v>
      </c>
      <c r="I743" s="19">
        <v>44238</v>
      </c>
      <c r="J743" s="29">
        <v>14300</v>
      </c>
      <c r="K743" s="29">
        <f t="shared" si="44"/>
        <v>410.41</v>
      </c>
      <c r="L743" s="29"/>
      <c r="M743" s="29">
        <f t="shared" si="43"/>
        <v>434.72</v>
      </c>
      <c r="N743" s="29">
        <v>0</v>
      </c>
      <c r="O743" s="29">
        <f t="shared" si="42"/>
        <v>13454.87</v>
      </c>
    </row>
    <row r="744" spans="1:15" ht="15.75" x14ac:dyDescent="0.25">
      <c r="A744" s="16">
        <v>736</v>
      </c>
      <c r="B744" s="17" t="s">
        <v>1176</v>
      </c>
      <c r="C744" s="17" t="s">
        <v>1177</v>
      </c>
      <c r="D744" s="18" t="s">
        <v>56</v>
      </c>
      <c r="E744" s="17" t="s">
        <v>1178</v>
      </c>
      <c r="F744" s="17" t="s">
        <v>1172</v>
      </c>
      <c r="G744" s="17" t="s">
        <v>252</v>
      </c>
      <c r="H744" s="19">
        <v>43922</v>
      </c>
      <c r="I744" s="19">
        <v>44287</v>
      </c>
      <c r="J744" s="29">
        <v>22000</v>
      </c>
      <c r="K744" s="29">
        <f t="shared" si="44"/>
        <v>631.4</v>
      </c>
      <c r="L744" s="29"/>
      <c r="M744" s="29">
        <f t="shared" si="43"/>
        <v>668.8</v>
      </c>
      <c r="N744" s="29">
        <v>0</v>
      </c>
      <c r="O744" s="29">
        <f t="shared" si="42"/>
        <v>20699.8</v>
      </c>
    </row>
    <row r="745" spans="1:15" ht="15.75" x14ac:dyDescent="0.25">
      <c r="A745" s="16">
        <v>737</v>
      </c>
      <c r="B745" s="17" t="s">
        <v>1179</v>
      </c>
      <c r="C745" s="17" t="s">
        <v>1180</v>
      </c>
      <c r="D745" s="18" t="s">
        <v>56</v>
      </c>
      <c r="E745" s="17" t="s">
        <v>1175</v>
      </c>
      <c r="F745" s="17" t="s">
        <v>1172</v>
      </c>
      <c r="G745" s="17" t="s">
        <v>252</v>
      </c>
      <c r="H745" s="19">
        <v>43922</v>
      </c>
      <c r="I745" s="19">
        <v>44287</v>
      </c>
      <c r="J745" s="29">
        <v>14300</v>
      </c>
      <c r="K745" s="29">
        <f t="shared" si="44"/>
        <v>410.41</v>
      </c>
      <c r="L745" s="29"/>
      <c r="M745" s="29">
        <f t="shared" si="43"/>
        <v>434.72</v>
      </c>
      <c r="N745" s="29">
        <v>0</v>
      </c>
      <c r="O745" s="29">
        <f t="shared" si="42"/>
        <v>13454.87</v>
      </c>
    </row>
    <row r="746" spans="1:15" ht="15.75" x14ac:dyDescent="0.25">
      <c r="A746" s="16">
        <v>738</v>
      </c>
      <c r="B746" s="17" t="s">
        <v>1181</v>
      </c>
      <c r="C746" s="17" t="s">
        <v>311</v>
      </c>
      <c r="D746" s="18" t="s">
        <v>56</v>
      </c>
      <c r="E746" s="17" t="s">
        <v>1175</v>
      </c>
      <c r="F746" s="17" t="s">
        <v>1172</v>
      </c>
      <c r="G746" s="17" t="s">
        <v>252</v>
      </c>
      <c r="H746" s="19">
        <v>44173</v>
      </c>
      <c r="I746" s="19">
        <v>44538</v>
      </c>
      <c r="J746" s="29">
        <v>14300</v>
      </c>
      <c r="K746" s="29">
        <f t="shared" si="44"/>
        <v>410.41</v>
      </c>
      <c r="L746" s="29"/>
      <c r="M746" s="29">
        <f t="shared" si="43"/>
        <v>434.72</v>
      </c>
      <c r="N746" s="29">
        <v>0</v>
      </c>
      <c r="O746" s="29">
        <f t="shared" si="42"/>
        <v>13454.87</v>
      </c>
    </row>
    <row r="747" spans="1:15" ht="15.75" x14ac:dyDescent="0.25">
      <c r="A747" s="16">
        <v>739</v>
      </c>
      <c r="B747" s="17" t="s">
        <v>1182</v>
      </c>
      <c r="C747" s="17" t="s">
        <v>1183</v>
      </c>
      <c r="D747" s="18" t="s">
        <v>56</v>
      </c>
      <c r="E747" s="17" t="s">
        <v>1175</v>
      </c>
      <c r="F747" s="17" t="s">
        <v>1172</v>
      </c>
      <c r="G747" s="17" t="s">
        <v>252</v>
      </c>
      <c r="H747" s="19">
        <v>44145</v>
      </c>
      <c r="I747" s="19">
        <v>44510</v>
      </c>
      <c r="J747" s="29">
        <v>14300</v>
      </c>
      <c r="K747" s="29">
        <f t="shared" si="44"/>
        <v>410.41</v>
      </c>
      <c r="L747" s="29"/>
      <c r="M747" s="29">
        <f t="shared" si="43"/>
        <v>434.72</v>
      </c>
      <c r="N747" s="29">
        <v>0</v>
      </c>
      <c r="O747" s="29">
        <f t="shared" si="42"/>
        <v>13454.87</v>
      </c>
    </row>
    <row r="748" spans="1:15" ht="15.75" x14ac:dyDescent="0.25">
      <c r="A748" s="16">
        <v>740</v>
      </c>
      <c r="B748" s="17" t="s">
        <v>1184</v>
      </c>
      <c r="C748" s="17" t="s">
        <v>1185</v>
      </c>
      <c r="D748" s="18" t="s">
        <v>56</v>
      </c>
      <c r="E748" s="17" t="s">
        <v>1175</v>
      </c>
      <c r="F748" s="17" t="s">
        <v>1172</v>
      </c>
      <c r="G748" s="17" t="s">
        <v>252</v>
      </c>
      <c r="H748" s="19">
        <v>43922</v>
      </c>
      <c r="I748" s="19">
        <v>44287</v>
      </c>
      <c r="J748" s="29">
        <v>14300</v>
      </c>
      <c r="K748" s="29">
        <f t="shared" si="44"/>
        <v>410.41</v>
      </c>
      <c r="L748" s="29"/>
      <c r="M748" s="29">
        <f t="shared" si="43"/>
        <v>434.72</v>
      </c>
      <c r="N748" s="29">
        <v>0</v>
      </c>
      <c r="O748" s="29">
        <f t="shared" si="42"/>
        <v>13454.87</v>
      </c>
    </row>
    <row r="749" spans="1:15" ht="15.75" x14ac:dyDescent="0.25">
      <c r="A749" s="16">
        <v>741</v>
      </c>
      <c r="B749" s="17" t="s">
        <v>1186</v>
      </c>
      <c r="C749" s="17" t="s">
        <v>1187</v>
      </c>
      <c r="D749" s="18" t="s">
        <v>56</v>
      </c>
      <c r="E749" s="17" t="s">
        <v>1178</v>
      </c>
      <c r="F749" s="17" t="s">
        <v>1172</v>
      </c>
      <c r="G749" s="17" t="s">
        <v>252</v>
      </c>
      <c r="H749" s="19">
        <v>43922</v>
      </c>
      <c r="I749" s="19">
        <v>44287</v>
      </c>
      <c r="J749" s="29">
        <v>22000</v>
      </c>
      <c r="K749" s="29">
        <f t="shared" si="44"/>
        <v>631.4</v>
      </c>
      <c r="L749" s="29"/>
      <c r="M749" s="29">
        <f t="shared" si="43"/>
        <v>668.8</v>
      </c>
      <c r="N749" s="29">
        <v>0</v>
      </c>
      <c r="O749" s="29">
        <f t="shared" si="42"/>
        <v>20699.8</v>
      </c>
    </row>
    <row r="750" spans="1:15" ht="15.75" x14ac:dyDescent="0.25">
      <c r="A750" s="16">
        <v>742</v>
      </c>
      <c r="B750" s="17" t="s">
        <v>1188</v>
      </c>
      <c r="C750" s="17" t="s">
        <v>1189</v>
      </c>
      <c r="D750" s="18" t="s">
        <v>56</v>
      </c>
      <c r="E750" s="17" t="s">
        <v>1175</v>
      </c>
      <c r="F750" s="17" t="s">
        <v>1172</v>
      </c>
      <c r="G750" s="17" t="s">
        <v>252</v>
      </c>
      <c r="H750" s="19">
        <v>43922</v>
      </c>
      <c r="I750" s="19">
        <v>44287</v>
      </c>
      <c r="J750" s="29">
        <v>14300</v>
      </c>
      <c r="K750" s="29">
        <f t="shared" si="44"/>
        <v>410.41</v>
      </c>
      <c r="L750" s="29"/>
      <c r="M750" s="29">
        <f t="shared" si="43"/>
        <v>434.72</v>
      </c>
      <c r="N750" s="29">
        <v>0</v>
      </c>
      <c r="O750" s="29">
        <f t="shared" si="42"/>
        <v>13454.87</v>
      </c>
    </row>
    <row r="751" spans="1:15" ht="15.75" x14ac:dyDescent="0.25">
      <c r="A751" s="16">
        <v>743</v>
      </c>
      <c r="B751" s="17" t="s">
        <v>1190</v>
      </c>
      <c r="C751" s="17" t="s">
        <v>1191</v>
      </c>
      <c r="D751" s="18" t="s">
        <v>56</v>
      </c>
      <c r="E751" s="17" t="s">
        <v>1175</v>
      </c>
      <c r="F751" s="17" t="s">
        <v>1172</v>
      </c>
      <c r="G751" s="17" t="s">
        <v>252</v>
      </c>
      <c r="H751" s="19">
        <v>44075</v>
      </c>
      <c r="I751" s="19">
        <v>44440</v>
      </c>
      <c r="J751" s="29">
        <v>14300</v>
      </c>
      <c r="K751" s="29">
        <f t="shared" si="44"/>
        <v>410.41</v>
      </c>
      <c r="L751" s="29"/>
      <c r="M751" s="29">
        <f t="shared" si="43"/>
        <v>434.72</v>
      </c>
      <c r="N751" s="29">
        <v>0</v>
      </c>
      <c r="O751" s="29">
        <f t="shared" si="42"/>
        <v>13454.87</v>
      </c>
    </row>
    <row r="752" spans="1:15" ht="15.75" x14ac:dyDescent="0.25">
      <c r="A752" s="16">
        <v>744</v>
      </c>
      <c r="B752" s="17" t="s">
        <v>1192</v>
      </c>
      <c r="C752" s="17" t="s">
        <v>631</v>
      </c>
      <c r="D752" s="18" t="s">
        <v>56</v>
      </c>
      <c r="E752" s="17" t="s">
        <v>1178</v>
      </c>
      <c r="F752" s="17" t="s">
        <v>1172</v>
      </c>
      <c r="G752" s="17" t="s">
        <v>252</v>
      </c>
      <c r="H752" s="19">
        <v>43922</v>
      </c>
      <c r="I752" s="19">
        <v>44287</v>
      </c>
      <c r="J752" s="29">
        <v>22000</v>
      </c>
      <c r="K752" s="29">
        <f t="shared" si="44"/>
        <v>631.4</v>
      </c>
      <c r="L752" s="29"/>
      <c r="M752" s="29">
        <f t="shared" si="43"/>
        <v>668.8</v>
      </c>
      <c r="N752" s="29">
        <v>0</v>
      </c>
      <c r="O752" s="29">
        <f t="shared" si="42"/>
        <v>20699.8</v>
      </c>
    </row>
    <row r="753" spans="1:15" ht="15.75" x14ac:dyDescent="0.25">
      <c r="A753" s="16">
        <v>745</v>
      </c>
      <c r="B753" s="17" t="s">
        <v>1193</v>
      </c>
      <c r="C753" s="17" t="s">
        <v>1194</v>
      </c>
      <c r="D753" s="18" t="s">
        <v>56</v>
      </c>
      <c r="E753" s="17" t="s">
        <v>1178</v>
      </c>
      <c r="F753" s="17" t="s">
        <v>1172</v>
      </c>
      <c r="G753" s="17" t="s">
        <v>252</v>
      </c>
      <c r="H753" s="19">
        <v>44145</v>
      </c>
      <c r="I753" s="19">
        <v>44510</v>
      </c>
      <c r="J753" s="29">
        <v>22000</v>
      </c>
      <c r="K753" s="29">
        <f t="shared" si="44"/>
        <v>631.4</v>
      </c>
      <c r="L753" s="29"/>
      <c r="M753" s="29">
        <f t="shared" si="43"/>
        <v>668.8</v>
      </c>
      <c r="N753" s="29">
        <v>0</v>
      </c>
      <c r="O753" s="29">
        <f t="shared" si="42"/>
        <v>20699.8</v>
      </c>
    </row>
    <row r="754" spans="1:15" ht="15.75" x14ac:dyDescent="0.25">
      <c r="A754" s="16">
        <v>746</v>
      </c>
      <c r="B754" s="17" t="s">
        <v>519</v>
      </c>
      <c r="C754" s="17" t="s">
        <v>1195</v>
      </c>
      <c r="D754" s="18" t="s">
        <v>56</v>
      </c>
      <c r="E754" s="17" t="s">
        <v>1175</v>
      </c>
      <c r="F754" s="17" t="s">
        <v>1172</v>
      </c>
      <c r="G754" s="17" t="s">
        <v>252</v>
      </c>
      <c r="H754" s="19">
        <v>44136</v>
      </c>
      <c r="I754" s="19">
        <v>44501</v>
      </c>
      <c r="J754" s="29">
        <v>14300</v>
      </c>
      <c r="K754" s="29">
        <f t="shared" si="44"/>
        <v>410.41</v>
      </c>
      <c r="L754" s="29"/>
      <c r="M754" s="29">
        <f t="shared" si="43"/>
        <v>434.72</v>
      </c>
      <c r="N754" s="29">
        <v>0</v>
      </c>
      <c r="O754" s="29">
        <f t="shared" si="42"/>
        <v>13454.87</v>
      </c>
    </row>
    <row r="755" spans="1:15" ht="15.75" x14ac:dyDescent="0.25">
      <c r="A755" s="16">
        <v>747</v>
      </c>
      <c r="B755" s="17" t="s">
        <v>674</v>
      </c>
      <c r="C755" s="17" t="s">
        <v>1196</v>
      </c>
      <c r="D755" s="18" t="s">
        <v>56</v>
      </c>
      <c r="E755" s="17" t="s">
        <v>1197</v>
      </c>
      <c r="F755" s="17" t="s">
        <v>1172</v>
      </c>
      <c r="G755" s="17" t="s">
        <v>252</v>
      </c>
      <c r="H755" s="19">
        <v>43922</v>
      </c>
      <c r="I755" s="19">
        <v>44287</v>
      </c>
      <c r="J755" s="29">
        <v>16500</v>
      </c>
      <c r="K755" s="29">
        <f t="shared" si="44"/>
        <v>473.55</v>
      </c>
      <c r="L755" s="29"/>
      <c r="M755" s="29">
        <f t="shared" si="43"/>
        <v>501.6</v>
      </c>
      <c r="N755" s="29">
        <v>0</v>
      </c>
      <c r="O755" s="29">
        <f t="shared" si="42"/>
        <v>15524.85</v>
      </c>
    </row>
    <row r="756" spans="1:15" ht="15.75" x14ac:dyDescent="0.25">
      <c r="A756" s="16">
        <v>748</v>
      </c>
      <c r="B756" s="17" t="s">
        <v>1198</v>
      </c>
      <c r="C756" s="17" t="s">
        <v>1199</v>
      </c>
      <c r="D756" s="18" t="s">
        <v>56</v>
      </c>
      <c r="E756" s="17" t="s">
        <v>1175</v>
      </c>
      <c r="F756" s="17" t="s">
        <v>1172</v>
      </c>
      <c r="G756" s="17" t="s">
        <v>252</v>
      </c>
      <c r="H756" s="19">
        <v>43922</v>
      </c>
      <c r="I756" s="19">
        <v>44287</v>
      </c>
      <c r="J756" s="29">
        <v>14300</v>
      </c>
      <c r="K756" s="29">
        <f t="shared" si="44"/>
        <v>410.41</v>
      </c>
      <c r="L756" s="29"/>
      <c r="M756" s="29">
        <f t="shared" si="43"/>
        <v>434.72</v>
      </c>
      <c r="N756" s="29">
        <v>0</v>
      </c>
      <c r="O756" s="29">
        <f t="shared" si="42"/>
        <v>13454.87</v>
      </c>
    </row>
    <row r="757" spans="1:15" ht="15.75" x14ac:dyDescent="0.25">
      <c r="A757" s="16">
        <v>749</v>
      </c>
      <c r="B757" s="17" t="s">
        <v>1200</v>
      </c>
      <c r="C757" s="17" t="s">
        <v>1201</v>
      </c>
      <c r="D757" s="18" t="s">
        <v>56</v>
      </c>
      <c r="E757" s="17" t="s">
        <v>1175</v>
      </c>
      <c r="F757" s="17" t="s">
        <v>1172</v>
      </c>
      <c r="G757" s="17" t="s">
        <v>252</v>
      </c>
      <c r="H757" s="19">
        <v>43922</v>
      </c>
      <c r="I757" s="19">
        <v>44287</v>
      </c>
      <c r="J757" s="29">
        <v>14300</v>
      </c>
      <c r="K757" s="29">
        <f t="shared" si="44"/>
        <v>410.41</v>
      </c>
      <c r="L757" s="29"/>
      <c r="M757" s="29">
        <f t="shared" si="43"/>
        <v>434.72</v>
      </c>
      <c r="N757" s="29">
        <v>0</v>
      </c>
      <c r="O757" s="29">
        <f t="shared" si="42"/>
        <v>13454.87</v>
      </c>
    </row>
    <row r="758" spans="1:15" ht="15.75" x14ac:dyDescent="0.25">
      <c r="A758" s="16">
        <v>750</v>
      </c>
      <c r="B758" s="17" t="s">
        <v>1202</v>
      </c>
      <c r="C758" s="17" t="s">
        <v>1203</v>
      </c>
      <c r="D758" s="18" t="s">
        <v>56</v>
      </c>
      <c r="E758" s="17" t="s">
        <v>1175</v>
      </c>
      <c r="F758" s="17" t="s">
        <v>1172</v>
      </c>
      <c r="G758" s="17" t="s">
        <v>252</v>
      </c>
      <c r="H758" s="19">
        <v>44119</v>
      </c>
      <c r="I758" s="19">
        <v>44484</v>
      </c>
      <c r="J758" s="29">
        <v>14300</v>
      </c>
      <c r="K758" s="29">
        <f t="shared" si="44"/>
        <v>410.41</v>
      </c>
      <c r="L758" s="29"/>
      <c r="M758" s="29">
        <f t="shared" si="43"/>
        <v>434.72</v>
      </c>
      <c r="N758" s="29">
        <v>0</v>
      </c>
      <c r="O758" s="29">
        <f t="shared" si="42"/>
        <v>13454.87</v>
      </c>
    </row>
    <row r="759" spans="1:15" ht="15.75" x14ac:dyDescent="0.25">
      <c r="A759" s="16">
        <v>751</v>
      </c>
      <c r="B759" s="17" t="s">
        <v>1204</v>
      </c>
      <c r="C759" s="17" t="s">
        <v>1055</v>
      </c>
      <c r="D759" s="18" t="s">
        <v>56</v>
      </c>
      <c r="E759" s="17" t="s">
        <v>1175</v>
      </c>
      <c r="F759" s="17" t="s">
        <v>1172</v>
      </c>
      <c r="G759" s="17" t="s">
        <v>252</v>
      </c>
      <c r="H759" s="19">
        <v>43922</v>
      </c>
      <c r="I759" s="19">
        <v>44287</v>
      </c>
      <c r="J759" s="29">
        <v>14300</v>
      </c>
      <c r="K759" s="29">
        <f t="shared" si="44"/>
        <v>410.41</v>
      </c>
      <c r="L759" s="29"/>
      <c r="M759" s="29">
        <f t="shared" si="43"/>
        <v>434.72</v>
      </c>
      <c r="N759" s="29">
        <v>0</v>
      </c>
      <c r="O759" s="29">
        <f t="shared" si="42"/>
        <v>13454.87</v>
      </c>
    </row>
    <row r="760" spans="1:15" ht="15.75" x14ac:dyDescent="0.25">
      <c r="A760" s="16">
        <v>752</v>
      </c>
      <c r="B760" s="17" t="s">
        <v>1205</v>
      </c>
      <c r="C760" s="17" t="s">
        <v>1206</v>
      </c>
      <c r="D760" s="18" t="s">
        <v>56</v>
      </c>
      <c r="E760" s="17" t="s">
        <v>1175</v>
      </c>
      <c r="F760" s="17" t="s">
        <v>1172</v>
      </c>
      <c r="G760" s="17" t="s">
        <v>252</v>
      </c>
      <c r="H760" s="19">
        <v>43952</v>
      </c>
      <c r="I760" s="19">
        <v>44317</v>
      </c>
      <c r="J760" s="29">
        <v>14300</v>
      </c>
      <c r="K760" s="29">
        <f t="shared" si="44"/>
        <v>410.41</v>
      </c>
      <c r="L760" s="29"/>
      <c r="M760" s="29">
        <f t="shared" ref="M760:M791" si="45">J760*0.0304</f>
        <v>434.72</v>
      </c>
      <c r="N760" s="29">
        <v>0</v>
      </c>
      <c r="O760" s="29">
        <f t="shared" si="42"/>
        <v>13454.87</v>
      </c>
    </row>
    <row r="761" spans="1:15" ht="15.75" x14ac:dyDescent="0.25">
      <c r="A761" s="16">
        <v>753</v>
      </c>
      <c r="B761" s="17" t="s">
        <v>1207</v>
      </c>
      <c r="C761" s="17" t="s">
        <v>1208</v>
      </c>
      <c r="D761" s="18" t="s">
        <v>56</v>
      </c>
      <c r="E761" s="17" t="s">
        <v>1175</v>
      </c>
      <c r="F761" s="17" t="s">
        <v>1172</v>
      </c>
      <c r="G761" s="17" t="s">
        <v>252</v>
      </c>
      <c r="H761" s="19">
        <v>44044</v>
      </c>
      <c r="I761" s="19">
        <v>44409</v>
      </c>
      <c r="J761" s="29">
        <v>14300</v>
      </c>
      <c r="K761" s="29">
        <f t="shared" si="44"/>
        <v>410.41</v>
      </c>
      <c r="L761" s="29"/>
      <c r="M761" s="29">
        <f t="shared" si="45"/>
        <v>434.72</v>
      </c>
      <c r="N761" s="29">
        <v>0</v>
      </c>
      <c r="O761" s="29">
        <f t="shared" si="42"/>
        <v>13454.87</v>
      </c>
    </row>
    <row r="762" spans="1:15" ht="15.75" x14ac:dyDescent="0.25">
      <c r="A762" s="16">
        <v>754</v>
      </c>
      <c r="B762" s="17" t="s">
        <v>1209</v>
      </c>
      <c r="C762" s="17" t="s">
        <v>1210</v>
      </c>
      <c r="D762" s="18" t="s">
        <v>56</v>
      </c>
      <c r="E762" s="17" t="s">
        <v>1175</v>
      </c>
      <c r="F762" s="17" t="s">
        <v>1172</v>
      </c>
      <c r="G762" s="17" t="s">
        <v>252</v>
      </c>
      <c r="H762" s="19">
        <v>43922</v>
      </c>
      <c r="I762" s="19">
        <v>44287</v>
      </c>
      <c r="J762" s="29">
        <v>14300</v>
      </c>
      <c r="K762" s="29">
        <f t="shared" si="44"/>
        <v>410.41</v>
      </c>
      <c r="L762" s="29"/>
      <c r="M762" s="29">
        <f t="shared" si="45"/>
        <v>434.72</v>
      </c>
      <c r="N762" s="29">
        <v>0</v>
      </c>
      <c r="O762" s="29">
        <f t="shared" si="42"/>
        <v>13454.87</v>
      </c>
    </row>
    <row r="763" spans="1:15" ht="15.75" x14ac:dyDescent="0.25">
      <c r="A763" s="16">
        <v>755</v>
      </c>
      <c r="B763" s="17" t="s">
        <v>1211</v>
      </c>
      <c r="C763" s="17" t="s">
        <v>1212</v>
      </c>
      <c r="D763" s="18" t="s">
        <v>56</v>
      </c>
      <c r="E763" s="17" t="s">
        <v>1175</v>
      </c>
      <c r="F763" s="17" t="s">
        <v>1172</v>
      </c>
      <c r="G763" s="17" t="s">
        <v>252</v>
      </c>
      <c r="H763" s="19">
        <v>43987</v>
      </c>
      <c r="I763" s="19">
        <v>44352</v>
      </c>
      <c r="J763" s="29">
        <v>14300</v>
      </c>
      <c r="K763" s="29">
        <f t="shared" si="44"/>
        <v>410.41</v>
      </c>
      <c r="L763" s="29"/>
      <c r="M763" s="29">
        <f t="shared" si="45"/>
        <v>434.72</v>
      </c>
      <c r="N763" s="29">
        <v>0</v>
      </c>
      <c r="O763" s="29">
        <f t="shared" si="42"/>
        <v>13454.87</v>
      </c>
    </row>
    <row r="764" spans="1:15" ht="15.75" x14ac:dyDescent="0.25">
      <c r="A764" s="16">
        <v>756</v>
      </c>
      <c r="B764" s="17" t="s">
        <v>1213</v>
      </c>
      <c r="C764" s="17" t="s">
        <v>1214</v>
      </c>
      <c r="D764" s="18" t="s">
        <v>56</v>
      </c>
      <c r="E764" s="17" t="s">
        <v>1175</v>
      </c>
      <c r="F764" s="17" t="s">
        <v>1172</v>
      </c>
      <c r="G764" s="17" t="s">
        <v>252</v>
      </c>
      <c r="H764" s="19">
        <v>44166</v>
      </c>
      <c r="I764" s="19">
        <v>44531</v>
      </c>
      <c r="J764" s="29">
        <v>14300</v>
      </c>
      <c r="K764" s="29">
        <f t="shared" si="44"/>
        <v>410.41</v>
      </c>
      <c r="L764" s="29"/>
      <c r="M764" s="29">
        <f t="shared" si="45"/>
        <v>434.72</v>
      </c>
      <c r="N764" s="29">
        <v>0</v>
      </c>
      <c r="O764" s="29">
        <f t="shared" si="42"/>
        <v>13454.87</v>
      </c>
    </row>
    <row r="765" spans="1:15" ht="15.75" x14ac:dyDescent="0.25">
      <c r="A765" s="16">
        <v>757</v>
      </c>
      <c r="B765" s="17" t="s">
        <v>1215</v>
      </c>
      <c r="C765" s="17" t="s">
        <v>1216</v>
      </c>
      <c r="D765" s="18" t="s">
        <v>56</v>
      </c>
      <c r="E765" s="17" t="s">
        <v>1178</v>
      </c>
      <c r="F765" s="17" t="s">
        <v>1172</v>
      </c>
      <c r="G765" s="17" t="s">
        <v>252</v>
      </c>
      <c r="H765" s="19">
        <v>44233</v>
      </c>
      <c r="I765" s="19">
        <v>44598</v>
      </c>
      <c r="J765" s="29">
        <v>22000</v>
      </c>
      <c r="K765" s="29">
        <f t="shared" ref="K765:K795" si="46">J765*2.87%</f>
        <v>631.4</v>
      </c>
      <c r="L765" s="29"/>
      <c r="M765" s="29">
        <f t="shared" si="45"/>
        <v>668.8</v>
      </c>
      <c r="N765" s="29">
        <v>0</v>
      </c>
      <c r="O765" s="29">
        <f t="shared" si="42"/>
        <v>20699.8</v>
      </c>
    </row>
    <row r="766" spans="1:15" ht="15.75" x14ac:dyDescent="0.25">
      <c r="A766" s="16">
        <v>758</v>
      </c>
      <c r="B766" s="17" t="s">
        <v>1217</v>
      </c>
      <c r="C766" s="17" t="s">
        <v>1218</v>
      </c>
      <c r="D766" s="18" t="s">
        <v>56</v>
      </c>
      <c r="E766" s="17" t="s">
        <v>1175</v>
      </c>
      <c r="F766" s="17" t="s">
        <v>1172</v>
      </c>
      <c r="G766" s="17" t="s">
        <v>252</v>
      </c>
      <c r="H766" s="19">
        <v>44256</v>
      </c>
      <c r="I766" s="19">
        <v>44621</v>
      </c>
      <c r="J766" s="29">
        <v>14300</v>
      </c>
      <c r="K766" s="29">
        <f t="shared" si="46"/>
        <v>410.41</v>
      </c>
      <c r="L766" s="29"/>
      <c r="M766" s="29">
        <f t="shared" si="45"/>
        <v>434.72</v>
      </c>
      <c r="N766" s="29">
        <v>0</v>
      </c>
      <c r="O766" s="29">
        <f t="shared" si="42"/>
        <v>13454.87</v>
      </c>
    </row>
    <row r="767" spans="1:15" ht="15.75" x14ac:dyDescent="0.25">
      <c r="A767" s="16">
        <v>759</v>
      </c>
      <c r="B767" s="17" t="s">
        <v>1219</v>
      </c>
      <c r="C767" s="17" t="s">
        <v>1220</v>
      </c>
      <c r="D767" s="18" t="s">
        <v>56</v>
      </c>
      <c r="E767" s="17" t="s">
        <v>1197</v>
      </c>
      <c r="F767" s="17" t="s">
        <v>1172</v>
      </c>
      <c r="G767" s="17" t="s">
        <v>252</v>
      </c>
      <c r="H767" s="19">
        <v>44233</v>
      </c>
      <c r="I767" s="19">
        <v>44598</v>
      </c>
      <c r="J767" s="29">
        <v>16500</v>
      </c>
      <c r="K767" s="29">
        <f t="shared" si="46"/>
        <v>473.55</v>
      </c>
      <c r="L767" s="29"/>
      <c r="M767" s="29">
        <f t="shared" si="45"/>
        <v>501.6</v>
      </c>
      <c r="N767" s="29">
        <v>0</v>
      </c>
      <c r="O767" s="29">
        <f t="shared" si="42"/>
        <v>15524.85</v>
      </c>
    </row>
    <row r="768" spans="1:15" ht="15.75" x14ac:dyDescent="0.25">
      <c r="A768" s="16">
        <v>760</v>
      </c>
      <c r="B768" s="17" t="s">
        <v>1221</v>
      </c>
      <c r="C768" s="17" t="s">
        <v>1222</v>
      </c>
      <c r="D768" s="18" t="s">
        <v>56</v>
      </c>
      <c r="E768" s="17" t="s">
        <v>1178</v>
      </c>
      <c r="F768" s="17" t="s">
        <v>1172</v>
      </c>
      <c r="G768" s="17" t="s">
        <v>252</v>
      </c>
      <c r="H768" s="19">
        <v>43922</v>
      </c>
      <c r="I768" s="19">
        <v>44287</v>
      </c>
      <c r="J768" s="29">
        <v>22000</v>
      </c>
      <c r="K768" s="29">
        <f t="shared" si="46"/>
        <v>631.4</v>
      </c>
      <c r="L768" s="29"/>
      <c r="M768" s="29">
        <f t="shared" si="45"/>
        <v>668.8</v>
      </c>
      <c r="N768" s="29">
        <v>0</v>
      </c>
      <c r="O768" s="29">
        <f t="shared" si="42"/>
        <v>20699.8</v>
      </c>
    </row>
    <row r="769" spans="1:15" ht="15.75" x14ac:dyDescent="0.25">
      <c r="A769" s="16">
        <v>761</v>
      </c>
      <c r="B769" s="17" t="s">
        <v>1223</v>
      </c>
      <c r="C769" s="17" t="s">
        <v>1224</v>
      </c>
      <c r="D769" s="18" t="s">
        <v>55</v>
      </c>
      <c r="E769" s="17" t="s">
        <v>1175</v>
      </c>
      <c r="F769" s="17" t="s">
        <v>1172</v>
      </c>
      <c r="G769" s="17" t="s">
        <v>252</v>
      </c>
      <c r="H769" s="19">
        <v>44014</v>
      </c>
      <c r="I769" s="19">
        <v>44379</v>
      </c>
      <c r="J769" s="29">
        <v>14300</v>
      </c>
      <c r="K769" s="29">
        <f t="shared" si="46"/>
        <v>410.41</v>
      </c>
      <c r="L769" s="29"/>
      <c r="M769" s="29">
        <f t="shared" si="45"/>
        <v>434.72</v>
      </c>
      <c r="N769" s="29">
        <v>0</v>
      </c>
      <c r="O769" s="29">
        <f t="shared" si="42"/>
        <v>13454.87</v>
      </c>
    </row>
    <row r="770" spans="1:15" ht="15.75" x14ac:dyDescent="0.25">
      <c r="A770" s="16">
        <v>762</v>
      </c>
      <c r="B770" s="17" t="s">
        <v>447</v>
      </c>
      <c r="C770" s="17" t="s">
        <v>1225</v>
      </c>
      <c r="D770" s="18" t="s">
        <v>56</v>
      </c>
      <c r="E770" s="17" t="s">
        <v>1175</v>
      </c>
      <c r="F770" s="17" t="s">
        <v>1172</v>
      </c>
      <c r="G770" s="17" t="s">
        <v>252</v>
      </c>
      <c r="H770" s="19">
        <v>44044</v>
      </c>
      <c r="I770" s="19">
        <v>44409</v>
      </c>
      <c r="J770" s="29">
        <v>14300</v>
      </c>
      <c r="K770" s="29">
        <f t="shared" si="46"/>
        <v>410.41</v>
      </c>
      <c r="L770" s="29"/>
      <c r="M770" s="29">
        <f t="shared" si="45"/>
        <v>434.72</v>
      </c>
      <c r="N770" s="29">
        <v>0</v>
      </c>
      <c r="O770" s="29">
        <f t="shared" si="42"/>
        <v>13454.87</v>
      </c>
    </row>
    <row r="771" spans="1:15" ht="15.75" x14ac:dyDescent="0.25">
      <c r="A771" s="16">
        <v>763</v>
      </c>
      <c r="B771" s="17" t="s">
        <v>1226</v>
      </c>
      <c r="C771" s="17" t="s">
        <v>1227</v>
      </c>
      <c r="D771" s="18" t="s">
        <v>56</v>
      </c>
      <c r="E771" s="17" t="s">
        <v>1175</v>
      </c>
      <c r="F771" s="17" t="s">
        <v>1172</v>
      </c>
      <c r="G771" s="17" t="s">
        <v>252</v>
      </c>
      <c r="H771" s="19">
        <v>43907</v>
      </c>
      <c r="I771" s="19">
        <v>44272</v>
      </c>
      <c r="J771" s="29">
        <v>16500</v>
      </c>
      <c r="K771" s="29">
        <f t="shared" si="46"/>
        <v>473.55</v>
      </c>
      <c r="L771" s="29"/>
      <c r="M771" s="29">
        <f t="shared" si="45"/>
        <v>501.6</v>
      </c>
      <c r="N771" s="29">
        <v>0</v>
      </c>
      <c r="O771" s="29">
        <f t="shared" si="42"/>
        <v>15524.85</v>
      </c>
    </row>
    <row r="772" spans="1:15" ht="15.75" x14ac:dyDescent="0.25">
      <c r="A772" s="16">
        <v>764</v>
      </c>
      <c r="B772" s="17" t="s">
        <v>1228</v>
      </c>
      <c r="C772" s="17" t="s">
        <v>1229</v>
      </c>
      <c r="D772" s="18" t="s">
        <v>56</v>
      </c>
      <c r="E772" s="17" t="s">
        <v>1175</v>
      </c>
      <c r="F772" s="17" t="s">
        <v>1172</v>
      </c>
      <c r="G772" s="17" t="s">
        <v>252</v>
      </c>
      <c r="H772" s="19">
        <v>44256</v>
      </c>
      <c r="I772" s="19">
        <v>44621</v>
      </c>
      <c r="J772" s="29">
        <v>14300</v>
      </c>
      <c r="K772" s="29">
        <f t="shared" si="46"/>
        <v>410.41</v>
      </c>
      <c r="L772" s="29"/>
      <c r="M772" s="29">
        <f t="shared" si="45"/>
        <v>434.72</v>
      </c>
      <c r="N772" s="29">
        <v>0</v>
      </c>
      <c r="O772" s="29">
        <f t="shared" si="42"/>
        <v>13454.87</v>
      </c>
    </row>
    <row r="773" spans="1:15" ht="15.75" x14ac:dyDescent="0.25">
      <c r="A773" s="16">
        <v>765</v>
      </c>
      <c r="B773" s="17" t="s">
        <v>1230</v>
      </c>
      <c r="C773" s="17" t="s">
        <v>1231</v>
      </c>
      <c r="D773" s="18" t="s">
        <v>56</v>
      </c>
      <c r="E773" s="17" t="s">
        <v>1175</v>
      </c>
      <c r="F773" s="17" t="s">
        <v>1172</v>
      </c>
      <c r="G773" s="17" t="s">
        <v>252</v>
      </c>
      <c r="H773" s="19">
        <v>44204</v>
      </c>
      <c r="I773" s="19">
        <v>44569</v>
      </c>
      <c r="J773" s="29">
        <v>14300</v>
      </c>
      <c r="K773" s="29">
        <f t="shared" si="46"/>
        <v>410.41</v>
      </c>
      <c r="L773" s="29"/>
      <c r="M773" s="29">
        <f t="shared" si="45"/>
        <v>434.72</v>
      </c>
      <c r="N773" s="29">
        <v>0</v>
      </c>
      <c r="O773" s="29">
        <f t="shared" si="42"/>
        <v>13454.87</v>
      </c>
    </row>
    <row r="774" spans="1:15" ht="15.75" x14ac:dyDescent="0.25">
      <c r="A774" s="16">
        <v>766</v>
      </c>
      <c r="B774" s="17" t="s">
        <v>1232</v>
      </c>
      <c r="C774" s="17" t="s">
        <v>1233</v>
      </c>
      <c r="D774" s="18" t="s">
        <v>55</v>
      </c>
      <c r="E774" s="17" t="s">
        <v>1175</v>
      </c>
      <c r="F774" s="17" t="s">
        <v>1172</v>
      </c>
      <c r="G774" s="17" t="s">
        <v>252</v>
      </c>
      <c r="H774" s="19">
        <v>44212</v>
      </c>
      <c r="I774" s="19">
        <v>44577</v>
      </c>
      <c r="J774" s="29">
        <v>14300</v>
      </c>
      <c r="K774" s="29">
        <f t="shared" si="46"/>
        <v>410.41</v>
      </c>
      <c r="L774" s="29"/>
      <c r="M774" s="29">
        <f t="shared" si="45"/>
        <v>434.72</v>
      </c>
      <c r="N774" s="29">
        <v>0</v>
      </c>
      <c r="O774" s="29">
        <f t="shared" si="42"/>
        <v>13454.87</v>
      </c>
    </row>
    <row r="775" spans="1:15" ht="15.75" x14ac:dyDescent="0.25">
      <c r="A775" s="16">
        <v>767</v>
      </c>
      <c r="B775" s="17" t="s">
        <v>1234</v>
      </c>
      <c r="C775" s="17" t="s">
        <v>1235</v>
      </c>
      <c r="D775" s="18" t="s">
        <v>56</v>
      </c>
      <c r="E775" s="17" t="s">
        <v>1175</v>
      </c>
      <c r="F775" s="17" t="s">
        <v>1172</v>
      </c>
      <c r="G775" s="17" t="s">
        <v>252</v>
      </c>
      <c r="H775" s="19">
        <v>44197</v>
      </c>
      <c r="I775" s="19">
        <v>44562</v>
      </c>
      <c r="J775" s="29">
        <v>14300</v>
      </c>
      <c r="K775" s="29">
        <f t="shared" si="46"/>
        <v>410.41</v>
      </c>
      <c r="L775" s="29"/>
      <c r="M775" s="29">
        <f t="shared" si="45"/>
        <v>434.72</v>
      </c>
      <c r="N775" s="29">
        <v>0</v>
      </c>
      <c r="O775" s="29">
        <f t="shared" si="42"/>
        <v>13454.87</v>
      </c>
    </row>
    <row r="776" spans="1:15" ht="15.75" x14ac:dyDescent="0.25">
      <c r="A776" s="16">
        <v>768</v>
      </c>
      <c r="B776" s="17" t="s">
        <v>1236</v>
      </c>
      <c r="C776" s="17" t="s">
        <v>1237</v>
      </c>
      <c r="D776" s="18" t="s">
        <v>56</v>
      </c>
      <c r="E776" s="17" t="s">
        <v>1175</v>
      </c>
      <c r="F776" s="17" t="s">
        <v>1172</v>
      </c>
      <c r="G776" s="17" t="s">
        <v>252</v>
      </c>
      <c r="H776" s="19">
        <v>44256</v>
      </c>
      <c r="I776" s="19">
        <v>44621</v>
      </c>
      <c r="J776" s="29">
        <v>14300</v>
      </c>
      <c r="K776" s="29">
        <f t="shared" si="46"/>
        <v>410.41</v>
      </c>
      <c r="L776" s="29"/>
      <c r="M776" s="29">
        <f t="shared" si="45"/>
        <v>434.72</v>
      </c>
      <c r="N776" s="29">
        <v>0</v>
      </c>
      <c r="O776" s="29">
        <f t="shared" si="42"/>
        <v>13454.87</v>
      </c>
    </row>
    <row r="777" spans="1:15" ht="15.75" x14ac:dyDescent="0.25">
      <c r="A777" s="16">
        <v>769</v>
      </c>
      <c r="B777" s="17" t="s">
        <v>1238</v>
      </c>
      <c r="C777" s="17" t="s">
        <v>1239</v>
      </c>
      <c r="D777" s="18" t="s">
        <v>56</v>
      </c>
      <c r="E777" s="17" t="s">
        <v>1175</v>
      </c>
      <c r="F777" s="17" t="s">
        <v>1172</v>
      </c>
      <c r="G777" s="17" t="s">
        <v>252</v>
      </c>
      <c r="H777" s="19">
        <v>43922</v>
      </c>
      <c r="I777" s="19">
        <v>44287</v>
      </c>
      <c r="J777" s="29">
        <v>14300</v>
      </c>
      <c r="K777" s="29">
        <f t="shared" si="46"/>
        <v>410.41</v>
      </c>
      <c r="L777" s="29"/>
      <c r="M777" s="29">
        <f t="shared" si="45"/>
        <v>434.72</v>
      </c>
      <c r="N777" s="29">
        <v>0</v>
      </c>
      <c r="O777" s="29">
        <f t="shared" si="42"/>
        <v>13454.87</v>
      </c>
    </row>
    <row r="778" spans="1:15" ht="15.75" x14ac:dyDescent="0.25">
      <c r="A778" s="16">
        <v>770</v>
      </c>
      <c r="B778" s="17" t="s">
        <v>1240</v>
      </c>
      <c r="C778" s="17" t="s">
        <v>1241</v>
      </c>
      <c r="D778" s="18" t="s">
        <v>56</v>
      </c>
      <c r="E778" s="17" t="s">
        <v>1175</v>
      </c>
      <c r="F778" s="17" t="s">
        <v>1172</v>
      </c>
      <c r="G778" s="17" t="s">
        <v>252</v>
      </c>
      <c r="H778" s="19">
        <v>44084</v>
      </c>
      <c r="I778" s="19">
        <v>44449</v>
      </c>
      <c r="J778" s="29">
        <v>14300</v>
      </c>
      <c r="K778" s="29">
        <f t="shared" si="46"/>
        <v>410.41</v>
      </c>
      <c r="L778" s="29"/>
      <c r="M778" s="29">
        <f t="shared" si="45"/>
        <v>434.72</v>
      </c>
      <c r="N778" s="29">
        <v>0</v>
      </c>
      <c r="O778" s="29">
        <f t="shared" si="42"/>
        <v>13454.87</v>
      </c>
    </row>
    <row r="779" spans="1:15" ht="15.75" x14ac:dyDescent="0.25">
      <c r="A779" s="16">
        <v>771</v>
      </c>
      <c r="B779" s="17" t="s">
        <v>1242</v>
      </c>
      <c r="C779" s="17" t="s">
        <v>1243</v>
      </c>
      <c r="D779" s="18" t="s">
        <v>56</v>
      </c>
      <c r="E779" s="17" t="s">
        <v>1197</v>
      </c>
      <c r="F779" s="17" t="s">
        <v>1172</v>
      </c>
      <c r="G779" s="17" t="s">
        <v>252</v>
      </c>
      <c r="H779" s="19">
        <v>44055</v>
      </c>
      <c r="I779" s="19">
        <v>44420</v>
      </c>
      <c r="J779" s="29">
        <v>16500</v>
      </c>
      <c r="K779" s="29">
        <f t="shared" si="46"/>
        <v>473.55</v>
      </c>
      <c r="L779" s="29"/>
      <c r="M779" s="29">
        <f t="shared" si="45"/>
        <v>501.6</v>
      </c>
      <c r="N779" s="29">
        <v>0</v>
      </c>
      <c r="O779" s="29">
        <f t="shared" si="42"/>
        <v>15524.85</v>
      </c>
    </row>
    <row r="780" spans="1:15" ht="15.75" x14ac:dyDescent="0.25">
      <c r="A780" s="16">
        <v>772</v>
      </c>
      <c r="B780" s="17" t="s">
        <v>1244</v>
      </c>
      <c r="C780" s="17" t="s">
        <v>1245</v>
      </c>
      <c r="D780" s="18" t="s">
        <v>56</v>
      </c>
      <c r="E780" s="17" t="s">
        <v>1175</v>
      </c>
      <c r="F780" s="17" t="s">
        <v>1172</v>
      </c>
      <c r="G780" s="17" t="s">
        <v>252</v>
      </c>
      <c r="H780" s="19">
        <v>44166</v>
      </c>
      <c r="I780" s="19">
        <v>44531</v>
      </c>
      <c r="J780" s="29">
        <v>14300</v>
      </c>
      <c r="K780" s="29">
        <f t="shared" si="46"/>
        <v>410.41</v>
      </c>
      <c r="L780" s="29"/>
      <c r="M780" s="29">
        <f t="shared" si="45"/>
        <v>434.72</v>
      </c>
      <c r="N780" s="29">
        <v>0</v>
      </c>
      <c r="O780" s="29">
        <f t="shared" si="42"/>
        <v>13454.87</v>
      </c>
    </row>
    <row r="781" spans="1:15" ht="15.75" x14ac:dyDescent="0.25">
      <c r="A781" s="16">
        <v>773</v>
      </c>
      <c r="B781" s="17" t="s">
        <v>674</v>
      </c>
      <c r="C781" s="17" t="s">
        <v>1246</v>
      </c>
      <c r="D781" s="18" t="s">
        <v>56</v>
      </c>
      <c r="E781" s="17" t="s">
        <v>1175</v>
      </c>
      <c r="F781" s="17" t="s">
        <v>1172</v>
      </c>
      <c r="G781" s="17" t="s">
        <v>252</v>
      </c>
      <c r="H781" s="19">
        <v>44166</v>
      </c>
      <c r="I781" s="19">
        <v>44531</v>
      </c>
      <c r="J781" s="29">
        <v>14300</v>
      </c>
      <c r="K781" s="29">
        <f t="shared" si="46"/>
        <v>410.41</v>
      </c>
      <c r="L781" s="29"/>
      <c r="M781" s="29">
        <f t="shared" si="45"/>
        <v>434.72</v>
      </c>
      <c r="N781" s="29">
        <v>320</v>
      </c>
      <c r="O781" s="29">
        <f t="shared" si="42"/>
        <v>13134.87</v>
      </c>
    </row>
    <row r="782" spans="1:15" ht="15.75" x14ac:dyDescent="0.25">
      <c r="A782" s="16">
        <v>774</v>
      </c>
      <c r="B782" s="17" t="s">
        <v>1247</v>
      </c>
      <c r="C782" s="17" t="s">
        <v>1248</v>
      </c>
      <c r="D782" s="18" t="s">
        <v>56</v>
      </c>
      <c r="E782" s="17" t="s">
        <v>1175</v>
      </c>
      <c r="F782" s="17" t="s">
        <v>1172</v>
      </c>
      <c r="G782" s="17" t="s">
        <v>252</v>
      </c>
      <c r="H782" s="19">
        <v>43922</v>
      </c>
      <c r="I782" s="19">
        <v>44287</v>
      </c>
      <c r="J782" s="29">
        <v>14300</v>
      </c>
      <c r="K782" s="29">
        <f t="shared" si="46"/>
        <v>410.41</v>
      </c>
      <c r="L782" s="29"/>
      <c r="M782" s="29">
        <f t="shared" si="45"/>
        <v>434.72</v>
      </c>
      <c r="N782" s="29">
        <v>0</v>
      </c>
      <c r="O782" s="29">
        <f t="shared" si="42"/>
        <v>13454.87</v>
      </c>
    </row>
    <row r="783" spans="1:15" ht="15.75" x14ac:dyDescent="0.25">
      <c r="A783" s="16">
        <v>775</v>
      </c>
      <c r="B783" s="17" t="s">
        <v>1249</v>
      </c>
      <c r="C783" s="17" t="s">
        <v>1250</v>
      </c>
      <c r="D783" s="18" t="s">
        <v>56</v>
      </c>
      <c r="E783" s="17" t="s">
        <v>1175</v>
      </c>
      <c r="F783" s="17" t="s">
        <v>1172</v>
      </c>
      <c r="G783" s="17" t="s">
        <v>252</v>
      </c>
      <c r="H783" s="19">
        <v>43922</v>
      </c>
      <c r="I783" s="19">
        <v>44287</v>
      </c>
      <c r="J783" s="29">
        <v>14300</v>
      </c>
      <c r="K783" s="29">
        <f t="shared" si="46"/>
        <v>410.41</v>
      </c>
      <c r="L783" s="29"/>
      <c r="M783" s="29">
        <f t="shared" si="45"/>
        <v>434.72</v>
      </c>
      <c r="N783" s="29">
        <v>0</v>
      </c>
      <c r="O783" s="29">
        <f t="shared" si="42"/>
        <v>13454.87</v>
      </c>
    </row>
    <row r="784" spans="1:15" ht="15.75" x14ac:dyDescent="0.25">
      <c r="A784" s="16">
        <v>776</v>
      </c>
      <c r="B784" s="17" t="s">
        <v>1251</v>
      </c>
      <c r="C784" s="17" t="s">
        <v>1252</v>
      </c>
      <c r="D784" s="18" t="s">
        <v>56</v>
      </c>
      <c r="E784" s="17" t="s">
        <v>1197</v>
      </c>
      <c r="F784" s="17" t="s">
        <v>1172</v>
      </c>
      <c r="G784" s="17" t="s">
        <v>252</v>
      </c>
      <c r="H784" s="19">
        <v>43922</v>
      </c>
      <c r="I784" s="19">
        <v>44287</v>
      </c>
      <c r="J784" s="29">
        <v>16500</v>
      </c>
      <c r="K784" s="29">
        <f t="shared" si="46"/>
        <v>473.55</v>
      </c>
      <c r="L784" s="29"/>
      <c r="M784" s="29">
        <f t="shared" si="45"/>
        <v>501.6</v>
      </c>
      <c r="N784" s="29">
        <v>320</v>
      </c>
      <c r="O784" s="29">
        <f t="shared" si="42"/>
        <v>15204.85</v>
      </c>
    </row>
    <row r="785" spans="1:15" ht="15.75" x14ac:dyDescent="0.25">
      <c r="A785" s="16">
        <v>777</v>
      </c>
      <c r="B785" s="17" t="s">
        <v>1253</v>
      </c>
      <c r="C785" s="17" t="s">
        <v>1254</v>
      </c>
      <c r="D785" s="18" t="s">
        <v>56</v>
      </c>
      <c r="E785" s="17" t="s">
        <v>1175</v>
      </c>
      <c r="F785" s="17" t="s">
        <v>1172</v>
      </c>
      <c r="G785" s="17" t="s">
        <v>252</v>
      </c>
      <c r="H785" s="19">
        <v>44078</v>
      </c>
      <c r="I785" s="19">
        <v>44443</v>
      </c>
      <c r="J785" s="29">
        <v>14300</v>
      </c>
      <c r="K785" s="29">
        <f t="shared" si="46"/>
        <v>410.41</v>
      </c>
      <c r="L785" s="29"/>
      <c r="M785" s="29">
        <f t="shared" si="45"/>
        <v>434.72</v>
      </c>
      <c r="N785" s="29">
        <v>0</v>
      </c>
      <c r="O785" s="29">
        <f t="shared" si="42"/>
        <v>13454.87</v>
      </c>
    </row>
    <row r="786" spans="1:15" ht="15.75" x14ac:dyDescent="0.25">
      <c r="A786" s="16">
        <v>778</v>
      </c>
      <c r="B786" s="17" t="s">
        <v>1255</v>
      </c>
      <c r="C786" s="17" t="s">
        <v>1256</v>
      </c>
      <c r="D786" s="18" t="s">
        <v>56</v>
      </c>
      <c r="E786" s="17" t="s">
        <v>1175</v>
      </c>
      <c r="F786" s="17" t="s">
        <v>1172</v>
      </c>
      <c r="G786" s="17" t="s">
        <v>252</v>
      </c>
      <c r="H786" s="19">
        <v>44228</v>
      </c>
      <c r="I786" s="19">
        <v>44593</v>
      </c>
      <c r="J786" s="29">
        <v>14300</v>
      </c>
      <c r="K786" s="29">
        <f t="shared" si="46"/>
        <v>410.41</v>
      </c>
      <c r="L786" s="29"/>
      <c r="M786" s="29">
        <f t="shared" si="45"/>
        <v>434.72</v>
      </c>
      <c r="N786" s="29">
        <v>0</v>
      </c>
      <c r="O786" s="29">
        <f t="shared" si="42"/>
        <v>13454.87</v>
      </c>
    </row>
    <row r="787" spans="1:15" ht="15.75" x14ac:dyDescent="0.25">
      <c r="A787" s="16">
        <v>779</v>
      </c>
      <c r="B787" s="17" t="s">
        <v>1257</v>
      </c>
      <c r="C787" s="17" t="s">
        <v>1258</v>
      </c>
      <c r="D787" s="18" t="s">
        <v>56</v>
      </c>
      <c r="E787" s="17" t="s">
        <v>1175</v>
      </c>
      <c r="F787" s="17" t="s">
        <v>1172</v>
      </c>
      <c r="G787" s="17" t="s">
        <v>252</v>
      </c>
      <c r="H787" s="19">
        <v>43922</v>
      </c>
      <c r="I787" s="19">
        <v>44287</v>
      </c>
      <c r="J787" s="29">
        <v>14300</v>
      </c>
      <c r="K787" s="29">
        <f t="shared" si="46"/>
        <v>410.41</v>
      </c>
      <c r="L787" s="29"/>
      <c r="M787" s="29">
        <f t="shared" si="45"/>
        <v>434.72</v>
      </c>
      <c r="N787" s="29">
        <v>0</v>
      </c>
      <c r="O787" s="29">
        <f t="shared" si="42"/>
        <v>13454.87</v>
      </c>
    </row>
    <row r="788" spans="1:15" ht="15.75" x14ac:dyDescent="0.25">
      <c r="A788" s="16">
        <v>780</v>
      </c>
      <c r="B788" s="17" t="s">
        <v>1259</v>
      </c>
      <c r="C788" s="17" t="s">
        <v>1260</v>
      </c>
      <c r="D788" s="18" t="s">
        <v>55</v>
      </c>
      <c r="E788" s="17" t="s">
        <v>1175</v>
      </c>
      <c r="F788" s="17" t="s">
        <v>1172</v>
      </c>
      <c r="G788" s="17" t="s">
        <v>252</v>
      </c>
      <c r="H788" s="19">
        <v>44075</v>
      </c>
      <c r="I788" s="19">
        <v>44440</v>
      </c>
      <c r="J788" s="29">
        <v>14300</v>
      </c>
      <c r="K788" s="29">
        <f t="shared" si="46"/>
        <v>410.41</v>
      </c>
      <c r="L788" s="29"/>
      <c r="M788" s="29">
        <f t="shared" si="45"/>
        <v>434.72</v>
      </c>
      <c r="N788" s="29">
        <v>0</v>
      </c>
      <c r="O788" s="29">
        <f t="shared" si="42"/>
        <v>13454.87</v>
      </c>
    </row>
    <row r="789" spans="1:15" ht="15.75" x14ac:dyDescent="0.25">
      <c r="A789" s="16">
        <v>781</v>
      </c>
      <c r="B789" s="17" t="s">
        <v>1261</v>
      </c>
      <c r="C789" s="17" t="s">
        <v>1262</v>
      </c>
      <c r="D789" s="18" t="s">
        <v>56</v>
      </c>
      <c r="E789" s="17" t="s">
        <v>1175</v>
      </c>
      <c r="F789" s="17" t="s">
        <v>1172</v>
      </c>
      <c r="G789" s="17" t="s">
        <v>252</v>
      </c>
      <c r="H789" s="19">
        <v>44044</v>
      </c>
      <c r="I789" s="19">
        <v>44409</v>
      </c>
      <c r="J789" s="29">
        <v>14300</v>
      </c>
      <c r="K789" s="29">
        <f t="shared" si="46"/>
        <v>410.41</v>
      </c>
      <c r="L789" s="29"/>
      <c r="M789" s="29">
        <f t="shared" si="45"/>
        <v>434.72</v>
      </c>
      <c r="N789" s="29">
        <v>0</v>
      </c>
      <c r="O789" s="29">
        <f t="shared" si="42"/>
        <v>13454.87</v>
      </c>
    </row>
    <row r="790" spans="1:15" ht="15.75" x14ac:dyDescent="0.25">
      <c r="A790" s="16">
        <v>782</v>
      </c>
      <c r="B790" s="17" t="s">
        <v>1263</v>
      </c>
      <c r="C790" s="17" t="s">
        <v>1264</v>
      </c>
      <c r="D790" s="18" t="s">
        <v>55</v>
      </c>
      <c r="E790" s="17" t="s">
        <v>1175</v>
      </c>
      <c r="F790" s="17" t="s">
        <v>1172</v>
      </c>
      <c r="G790" s="17" t="s">
        <v>252</v>
      </c>
      <c r="H790" s="19">
        <v>43922</v>
      </c>
      <c r="I790" s="19">
        <v>44287</v>
      </c>
      <c r="J790" s="29">
        <v>14300</v>
      </c>
      <c r="K790" s="29">
        <f t="shared" si="46"/>
        <v>410.41</v>
      </c>
      <c r="L790" s="29"/>
      <c r="M790" s="29">
        <f t="shared" si="45"/>
        <v>434.72</v>
      </c>
      <c r="N790" s="29">
        <v>0</v>
      </c>
      <c r="O790" s="29">
        <f t="shared" si="42"/>
        <v>13454.87</v>
      </c>
    </row>
    <row r="791" spans="1:15" ht="15.75" x14ac:dyDescent="0.25">
      <c r="A791" s="16">
        <v>783</v>
      </c>
      <c r="B791" s="17" t="s">
        <v>1265</v>
      </c>
      <c r="C791" s="17" t="s">
        <v>1266</v>
      </c>
      <c r="D791" s="18" t="s">
        <v>56</v>
      </c>
      <c r="E791" s="17" t="s">
        <v>1175</v>
      </c>
      <c r="F791" s="17" t="s">
        <v>1172</v>
      </c>
      <c r="G791" s="17" t="s">
        <v>252</v>
      </c>
      <c r="H791" s="19">
        <v>44044</v>
      </c>
      <c r="I791" s="19">
        <v>44409</v>
      </c>
      <c r="J791" s="29">
        <v>14300</v>
      </c>
      <c r="K791" s="29">
        <f t="shared" si="46"/>
        <v>410.41</v>
      </c>
      <c r="L791" s="29"/>
      <c r="M791" s="29">
        <f t="shared" si="45"/>
        <v>434.72</v>
      </c>
      <c r="N791" s="29">
        <v>0</v>
      </c>
      <c r="O791" s="29">
        <f t="shared" ref="O791:O855" si="47">J791-K791-L791-M791-N791</f>
        <v>13454.87</v>
      </c>
    </row>
    <row r="792" spans="1:15" ht="15.75" x14ac:dyDescent="0.25">
      <c r="A792" s="16">
        <v>784</v>
      </c>
      <c r="B792" s="17" t="s">
        <v>1267</v>
      </c>
      <c r="C792" s="17" t="s">
        <v>1268</v>
      </c>
      <c r="D792" s="18" t="s">
        <v>56</v>
      </c>
      <c r="E792" s="17" t="s">
        <v>1175</v>
      </c>
      <c r="F792" s="17" t="s">
        <v>1172</v>
      </c>
      <c r="G792" s="17" t="s">
        <v>252</v>
      </c>
      <c r="H792" s="19">
        <v>43922</v>
      </c>
      <c r="I792" s="19">
        <v>44287</v>
      </c>
      <c r="J792" s="29">
        <v>14300</v>
      </c>
      <c r="K792" s="29">
        <f t="shared" si="46"/>
        <v>410.41</v>
      </c>
      <c r="L792" s="29"/>
      <c r="M792" s="29">
        <f t="shared" ref="M792:M824" si="48">J792*0.0304</f>
        <v>434.72</v>
      </c>
      <c r="N792" s="29">
        <v>0</v>
      </c>
      <c r="O792" s="29">
        <f t="shared" si="47"/>
        <v>13454.87</v>
      </c>
    </row>
    <row r="793" spans="1:15" ht="15.75" x14ac:dyDescent="0.25">
      <c r="A793" s="16">
        <v>785</v>
      </c>
      <c r="B793" s="17" t="s">
        <v>1269</v>
      </c>
      <c r="C793" s="17" t="s">
        <v>1270</v>
      </c>
      <c r="D793" s="18" t="s">
        <v>55</v>
      </c>
      <c r="E793" s="17" t="s">
        <v>1175</v>
      </c>
      <c r="F793" s="17" t="s">
        <v>1172</v>
      </c>
      <c r="G793" s="17" t="s">
        <v>252</v>
      </c>
      <c r="H793" s="19">
        <v>43922</v>
      </c>
      <c r="I793" s="19">
        <v>44287</v>
      </c>
      <c r="J793" s="29">
        <v>14300</v>
      </c>
      <c r="K793" s="29">
        <f t="shared" si="46"/>
        <v>410.41</v>
      </c>
      <c r="L793" s="29"/>
      <c r="M793" s="29">
        <f t="shared" si="48"/>
        <v>434.72</v>
      </c>
      <c r="N793" s="29">
        <v>0</v>
      </c>
      <c r="O793" s="29">
        <f t="shared" si="47"/>
        <v>13454.87</v>
      </c>
    </row>
    <row r="794" spans="1:15" ht="15.75" x14ac:dyDescent="0.25">
      <c r="A794" s="16">
        <v>786</v>
      </c>
      <c r="B794" s="17" t="s">
        <v>1271</v>
      </c>
      <c r="C794" s="17" t="s">
        <v>1272</v>
      </c>
      <c r="D794" s="18" t="s">
        <v>55</v>
      </c>
      <c r="E794" s="17" t="s">
        <v>1175</v>
      </c>
      <c r="F794" s="17" t="s">
        <v>1172</v>
      </c>
      <c r="G794" s="17" t="s">
        <v>252</v>
      </c>
      <c r="H794" s="19">
        <v>43922</v>
      </c>
      <c r="I794" s="19">
        <v>44287</v>
      </c>
      <c r="J794" s="29">
        <v>14300</v>
      </c>
      <c r="K794" s="29">
        <f t="shared" si="46"/>
        <v>410.41</v>
      </c>
      <c r="L794" s="29"/>
      <c r="M794" s="29">
        <f t="shared" si="48"/>
        <v>434.72</v>
      </c>
      <c r="N794" s="29">
        <v>0</v>
      </c>
      <c r="O794" s="29">
        <f t="shared" si="47"/>
        <v>13454.87</v>
      </c>
    </row>
    <row r="795" spans="1:15" ht="15.75" x14ac:dyDescent="0.25">
      <c r="A795" s="16">
        <v>787</v>
      </c>
      <c r="B795" s="17" t="s">
        <v>1273</v>
      </c>
      <c r="C795" s="17" t="s">
        <v>1274</v>
      </c>
      <c r="D795" s="18" t="s">
        <v>55</v>
      </c>
      <c r="E795" s="17" t="s">
        <v>1175</v>
      </c>
      <c r="F795" s="17" t="s">
        <v>1172</v>
      </c>
      <c r="G795" s="17" t="s">
        <v>252</v>
      </c>
      <c r="H795" s="19">
        <v>43922</v>
      </c>
      <c r="I795" s="19">
        <v>44287</v>
      </c>
      <c r="J795" s="29">
        <v>14300</v>
      </c>
      <c r="K795" s="29">
        <f t="shared" si="46"/>
        <v>410.41</v>
      </c>
      <c r="L795" s="29"/>
      <c r="M795" s="29">
        <f t="shared" si="48"/>
        <v>434.72</v>
      </c>
      <c r="N795" s="29">
        <v>0</v>
      </c>
      <c r="O795" s="29">
        <f t="shared" si="47"/>
        <v>13454.87</v>
      </c>
    </row>
    <row r="796" spans="1:15" ht="15.75" x14ac:dyDescent="0.25">
      <c r="A796" s="16">
        <v>788</v>
      </c>
      <c r="B796" s="17" t="s">
        <v>1275</v>
      </c>
      <c r="C796" s="17" t="s">
        <v>1276</v>
      </c>
      <c r="D796" s="18" t="s">
        <v>56</v>
      </c>
      <c r="E796" s="17" t="s">
        <v>1175</v>
      </c>
      <c r="F796" s="17" t="s">
        <v>1172</v>
      </c>
      <c r="G796" s="17" t="s">
        <v>252</v>
      </c>
      <c r="H796" s="19">
        <v>44142</v>
      </c>
      <c r="I796" s="19">
        <v>44507</v>
      </c>
      <c r="J796" s="29">
        <v>14300</v>
      </c>
      <c r="K796" s="29">
        <f t="shared" ref="K796:K829" si="49">J796*2.87%</f>
        <v>410.41</v>
      </c>
      <c r="L796" s="29"/>
      <c r="M796" s="29">
        <f t="shared" si="48"/>
        <v>434.72</v>
      </c>
      <c r="N796" s="29">
        <v>0</v>
      </c>
      <c r="O796" s="29">
        <f t="shared" si="47"/>
        <v>13454.87</v>
      </c>
    </row>
    <row r="797" spans="1:15" ht="15.75" x14ac:dyDescent="0.25">
      <c r="A797" s="16">
        <v>789</v>
      </c>
      <c r="B797" s="17" t="s">
        <v>1277</v>
      </c>
      <c r="C797" s="17" t="s">
        <v>1278</v>
      </c>
      <c r="D797" s="18" t="s">
        <v>56</v>
      </c>
      <c r="E797" s="17" t="s">
        <v>1175</v>
      </c>
      <c r="F797" s="17" t="s">
        <v>1172</v>
      </c>
      <c r="G797" s="17" t="s">
        <v>252</v>
      </c>
      <c r="H797" s="19">
        <v>44173</v>
      </c>
      <c r="I797" s="19">
        <v>44538</v>
      </c>
      <c r="J797" s="29">
        <v>14300</v>
      </c>
      <c r="K797" s="29">
        <f t="shared" si="49"/>
        <v>410.41</v>
      </c>
      <c r="L797" s="29"/>
      <c r="M797" s="29">
        <f t="shared" si="48"/>
        <v>434.72</v>
      </c>
      <c r="N797" s="29">
        <v>0</v>
      </c>
      <c r="O797" s="29">
        <f t="shared" si="47"/>
        <v>13454.87</v>
      </c>
    </row>
    <row r="798" spans="1:15" ht="15.75" x14ac:dyDescent="0.25">
      <c r="A798" s="16">
        <v>790</v>
      </c>
      <c r="B798" s="17" t="s">
        <v>1279</v>
      </c>
      <c r="C798" s="17" t="s">
        <v>669</v>
      </c>
      <c r="D798" s="18" t="s">
        <v>56</v>
      </c>
      <c r="E798" s="17" t="s">
        <v>1175</v>
      </c>
      <c r="F798" s="17" t="s">
        <v>1172</v>
      </c>
      <c r="G798" s="17" t="s">
        <v>252</v>
      </c>
      <c r="H798" s="19">
        <v>44173</v>
      </c>
      <c r="I798" s="19">
        <v>44538</v>
      </c>
      <c r="J798" s="29">
        <v>14300</v>
      </c>
      <c r="K798" s="29">
        <f t="shared" si="49"/>
        <v>410.41</v>
      </c>
      <c r="L798" s="29"/>
      <c r="M798" s="29">
        <f t="shared" si="48"/>
        <v>434.72</v>
      </c>
      <c r="N798" s="29">
        <v>0</v>
      </c>
      <c r="O798" s="29">
        <f t="shared" si="47"/>
        <v>13454.87</v>
      </c>
    </row>
    <row r="799" spans="1:15" ht="15.75" x14ac:dyDescent="0.25">
      <c r="A799" s="16">
        <v>791</v>
      </c>
      <c r="B799" s="17" t="s">
        <v>1280</v>
      </c>
      <c r="C799" s="17" t="s">
        <v>1281</v>
      </c>
      <c r="D799" s="18" t="s">
        <v>56</v>
      </c>
      <c r="E799" s="17" t="s">
        <v>1175</v>
      </c>
      <c r="F799" s="17" t="s">
        <v>1172</v>
      </c>
      <c r="G799" s="17" t="s">
        <v>252</v>
      </c>
      <c r="H799" s="19">
        <v>44173</v>
      </c>
      <c r="I799" s="19">
        <v>44538</v>
      </c>
      <c r="J799" s="29">
        <v>14300</v>
      </c>
      <c r="K799" s="29">
        <f t="shared" si="49"/>
        <v>410.41</v>
      </c>
      <c r="L799" s="29"/>
      <c r="M799" s="29">
        <f t="shared" si="48"/>
        <v>434.72</v>
      </c>
      <c r="N799" s="29">
        <v>0</v>
      </c>
      <c r="O799" s="29">
        <f t="shared" si="47"/>
        <v>13454.87</v>
      </c>
    </row>
    <row r="800" spans="1:15" ht="15.75" x14ac:dyDescent="0.25">
      <c r="A800" s="16">
        <v>792</v>
      </c>
      <c r="B800" s="20" t="s">
        <v>2135</v>
      </c>
      <c r="C800" s="20" t="s">
        <v>2136</v>
      </c>
      <c r="D800" s="18" t="s">
        <v>56</v>
      </c>
      <c r="E800" s="20" t="s">
        <v>1175</v>
      </c>
      <c r="F800" s="20" t="s">
        <v>1172</v>
      </c>
      <c r="G800" s="17" t="s">
        <v>252</v>
      </c>
      <c r="H800" s="21">
        <v>44713</v>
      </c>
      <c r="I800" s="21">
        <v>45078</v>
      </c>
      <c r="J800" s="29">
        <v>14300</v>
      </c>
      <c r="K800" s="29">
        <f>J800*2.87%</f>
        <v>410.41</v>
      </c>
      <c r="L800" s="29"/>
      <c r="M800" s="29">
        <f>J800*0.0304</f>
        <v>434.72</v>
      </c>
      <c r="N800" s="29">
        <v>0</v>
      </c>
      <c r="O800" s="29">
        <f>J800-K800-L800-M800-N800</f>
        <v>13454.87</v>
      </c>
    </row>
    <row r="801" spans="1:15" ht="15.75" x14ac:dyDescent="0.25">
      <c r="A801" s="16">
        <v>793</v>
      </c>
      <c r="B801" s="20" t="s">
        <v>2137</v>
      </c>
      <c r="C801" s="20" t="s">
        <v>2138</v>
      </c>
      <c r="D801" s="18" t="s">
        <v>55</v>
      </c>
      <c r="E801" s="20" t="s">
        <v>1197</v>
      </c>
      <c r="F801" s="20" t="s">
        <v>1172</v>
      </c>
      <c r="G801" s="17" t="s">
        <v>252</v>
      </c>
      <c r="H801" s="21">
        <v>44713</v>
      </c>
      <c r="I801" s="21">
        <v>45078</v>
      </c>
      <c r="J801" s="29">
        <v>16500</v>
      </c>
      <c r="K801" s="29">
        <f>J801*2.87%</f>
        <v>473.55</v>
      </c>
      <c r="L801" s="29"/>
      <c r="M801" s="29">
        <f>J801*0.0304</f>
        <v>501.6</v>
      </c>
      <c r="N801" s="29">
        <v>0</v>
      </c>
      <c r="O801" s="29">
        <f>J801-K801-L801-M801-N801</f>
        <v>15524.85</v>
      </c>
    </row>
    <row r="802" spans="1:15" ht="15.75" x14ac:dyDescent="0.25">
      <c r="A802" s="16">
        <v>794</v>
      </c>
      <c r="B802" t="s">
        <v>2139</v>
      </c>
      <c r="C802" t="s">
        <v>2140</v>
      </c>
      <c r="D802" s="18" t="s">
        <v>56</v>
      </c>
      <c r="E802" t="s">
        <v>1197</v>
      </c>
      <c r="F802" s="20" t="s">
        <v>1172</v>
      </c>
      <c r="G802" s="17" t="s">
        <v>252</v>
      </c>
      <c r="H802" s="21">
        <v>44713</v>
      </c>
      <c r="I802" s="21">
        <v>45078</v>
      </c>
      <c r="J802" s="29">
        <v>16500</v>
      </c>
      <c r="K802" s="29">
        <f>J802*2.87%</f>
        <v>473.55</v>
      </c>
      <c r="L802" s="29"/>
      <c r="M802" s="29">
        <f>J802*0.0304</f>
        <v>501.6</v>
      </c>
      <c r="N802" s="29">
        <v>0</v>
      </c>
      <c r="O802" s="29">
        <f>J802-K802-L802-M802-N802</f>
        <v>15524.85</v>
      </c>
    </row>
    <row r="803" spans="1:15" ht="15.75" x14ac:dyDescent="0.25">
      <c r="A803" s="16">
        <v>795</v>
      </c>
      <c r="B803" s="17" t="s">
        <v>1284</v>
      </c>
      <c r="C803" s="17" t="s">
        <v>1285</v>
      </c>
      <c r="D803" s="18" t="s">
        <v>55</v>
      </c>
      <c r="E803" s="17" t="s">
        <v>1286</v>
      </c>
      <c r="F803" s="17" t="s">
        <v>1282</v>
      </c>
      <c r="G803" s="17" t="s">
        <v>252</v>
      </c>
      <c r="H803" s="19">
        <v>43922</v>
      </c>
      <c r="I803" s="19">
        <v>44287</v>
      </c>
      <c r="J803" s="29">
        <v>18700</v>
      </c>
      <c r="K803" s="29">
        <f t="shared" si="49"/>
        <v>536.68999999999994</v>
      </c>
      <c r="L803" s="29"/>
      <c r="M803" s="29">
        <f t="shared" si="48"/>
        <v>568.48</v>
      </c>
      <c r="N803" s="29">
        <v>0</v>
      </c>
      <c r="O803" s="29">
        <f t="shared" si="47"/>
        <v>17594.830000000002</v>
      </c>
    </row>
    <row r="804" spans="1:15" ht="15.75" x14ac:dyDescent="0.25">
      <c r="A804" s="16">
        <v>796</v>
      </c>
      <c r="B804" s="17" t="s">
        <v>1287</v>
      </c>
      <c r="C804" s="17" t="s">
        <v>1288</v>
      </c>
      <c r="D804" s="18" t="s">
        <v>55</v>
      </c>
      <c r="E804" s="17" t="s">
        <v>1289</v>
      </c>
      <c r="F804" s="17" t="s">
        <v>1282</v>
      </c>
      <c r="G804" s="17" t="s">
        <v>252</v>
      </c>
      <c r="H804" s="19">
        <v>43922</v>
      </c>
      <c r="I804" s="19">
        <v>44287</v>
      </c>
      <c r="J804" s="29">
        <v>18700</v>
      </c>
      <c r="K804" s="29">
        <f t="shared" si="49"/>
        <v>536.68999999999994</v>
      </c>
      <c r="L804" s="29"/>
      <c r="M804" s="29">
        <f t="shared" si="48"/>
        <v>568.48</v>
      </c>
      <c r="N804" s="29">
        <v>0</v>
      </c>
      <c r="O804" s="29">
        <f t="shared" si="47"/>
        <v>17594.830000000002</v>
      </c>
    </row>
    <row r="805" spans="1:15" ht="15.75" x14ac:dyDescent="0.25">
      <c r="A805" s="16">
        <v>797</v>
      </c>
      <c r="B805" s="17" t="s">
        <v>1290</v>
      </c>
      <c r="C805" s="17" t="s">
        <v>1231</v>
      </c>
      <c r="D805" s="18" t="s">
        <v>55</v>
      </c>
      <c r="E805" s="17" t="s">
        <v>1291</v>
      </c>
      <c r="F805" s="17" t="s">
        <v>1282</v>
      </c>
      <c r="G805" s="17" t="s">
        <v>252</v>
      </c>
      <c r="H805" s="19">
        <v>44173</v>
      </c>
      <c r="I805" s="19">
        <v>44538</v>
      </c>
      <c r="J805" s="29">
        <v>18700</v>
      </c>
      <c r="K805" s="29">
        <f t="shared" si="49"/>
        <v>536.68999999999994</v>
      </c>
      <c r="L805" s="29"/>
      <c r="M805" s="29">
        <f t="shared" si="48"/>
        <v>568.48</v>
      </c>
      <c r="N805" s="29">
        <v>0</v>
      </c>
      <c r="O805" s="29">
        <f t="shared" si="47"/>
        <v>17594.830000000002</v>
      </c>
    </row>
    <row r="806" spans="1:15" ht="15.75" x14ac:dyDescent="0.25">
      <c r="A806" s="16">
        <v>798</v>
      </c>
      <c r="B806" s="17" t="s">
        <v>1292</v>
      </c>
      <c r="C806" s="17" t="s">
        <v>1293</v>
      </c>
      <c r="D806" s="18" t="s">
        <v>55</v>
      </c>
      <c r="E806" s="17" t="s">
        <v>1294</v>
      </c>
      <c r="F806" s="17" t="s">
        <v>1282</v>
      </c>
      <c r="G806" s="17" t="s">
        <v>252</v>
      </c>
      <c r="H806" s="19">
        <v>43922</v>
      </c>
      <c r="I806" s="19">
        <v>44287</v>
      </c>
      <c r="J806" s="29">
        <v>26250</v>
      </c>
      <c r="K806" s="29">
        <f t="shared" si="49"/>
        <v>753.375</v>
      </c>
      <c r="L806" s="29"/>
      <c r="M806" s="29">
        <f t="shared" si="48"/>
        <v>798</v>
      </c>
      <c r="N806" s="29">
        <v>0</v>
      </c>
      <c r="O806" s="29">
        <f t="shared" si="47"/>
        <v>24698.625</v>
      </c>
    </row>
    <row r="807" spans="1:15" ht="15.75" x14ac:dyDescent="0.25">
      <c r="A807" s="16">
        <v>799</v>
      </c>
      <c r="B807" s="17" t="s">
        <v>1295</v>
      </c>
      <c r="C807" s="17" t="s">
        <v>1296</v>
      </c>
      <c r="D807" s="18" t="s">
        <v>55</v>
      </c>
      <c r="E807" s="17" t="s">
        <v>1297</v>
      </c>
      <c r="F807" s="17" t="s">
        <v>1282</v>
      </c>
      <c r="G807" s="17" t="s">
        <v>252</v>
      </c>
      <c r="H807" s="19">
        <v>43922</v>
      </c>
      <c r="I807" s="19">
        <v>44287</v>
      </c>
      <c r="J807" s="29">
        <v>26250</v>
      </c>
      <c r="K807" s="29">
        <f t="shared" si="49"/>
        <v>753.375</v>
      </c>
      <c r="L807" s="29"/>
      <c r="M807" s="29">
        <f t="shared" si="48"/>
        <v>798</v>
      </c>
      <c r="N807" s="29">
        <v>0</v>
      </c>
      <c r="O807" s="29">
        <f t="shared" si="47"/>
        <v>24698.625</v>
      </c>
    </row>
    <row r="808" spans="1:15" ht="15.75" x14ac:dyDescent="0.25">
      <c r="A808" s="16">
        <v>800</v>
      </c>
      <c r="B808" s="17" t="s">
        <v>1298</v>
      </c>
      <c r="C808" s="17" t="s">
        <v>1299</v>
      </c>
      <c r="D808" s="18" t="s">
        <v>55</v>
      </c>
      <c r="E808" s="17" t="s">
        <v>1300</v>
      </c>
      <c r="F808" s="17" t="s">
        <v>1282</v>
      </c>
      <c r="G808" s="17" t="s">
        <v>252</v>
      </c>
      <c r="H808" s="19">
        <v>44168</v>
      </c>
      <c r="I808" s="19">
        <v>44533</v>
      </c>
      <c r="J808" s="29">
        <v>26250</v>
      </c>
      <c r="K808" s="29">
        <f t="shared" si="49"/>
        <v>753.375</v>
      </c>
      <c r="L808" s="29"/>
      <c r="M808" s="29">
        <f t="shared" si="48"/>
        <v>798</v>
      </c>
      <c r="N808" s="29">
        <v>0</v>
      </c>
      <c r="O808" s="29">
        <f t="shared" si="47"/>
        <v>24698.625</v>
      </c>
    </row>
    <row r="809" spans="1:15" ht="15.75" x14ac:dyDescent="0.25">
      <c r="A809" s="16">
        <v>801</v>
      </c>
      <c r="B809" s="17" t="s">
        <v>1301</v>
      </c>
      <c r="C809" s="17" t="s">
        <v>1302</v>
      </c>
      <c r="D809" s="18" t="s">
        <v>55</v>
      </c>
      <c r="E809" s="17" t="s">
        <v>1303</v>
      </c>
      <c r="F809" s="17" t="s">
        <v>1282</v>
      </c>
      <c r="G809" s="17" t="s">
        <v>252</v>
      </c>
      <c r="H809" s="19">
        <v>43952</v>
      </c>
      <c r="I809" s="19">
        <v>44317</v>
      </c>
      <c r="J809" s="29">
        <v>16500</v>
      </c>
      <c r="K809" s="29">
        <f t="shared" si="49"/>
        <v>473.55</v>
      </c>
      <c r="L809" s="29"/>
      <c r="M809" s="29">
        <f t="shared" si="48"/>
        <v>501.6</v>
      </c>
      <c r="N809" s="29">
        <v>0</v>
      </c>
      <c r="O809" s="29">
        <f t="shared" si="47"/>
        <v>15524.85</v>
      </c>
    </row>
    <row r="810" spans="1:15" ht="15.75" x14ac:dyDescent="0.25">
      <c r="A810" s="16">
        <v>802</v>
      </c>
      <c r="B810" s="17" t="s">
        <v>1304</v>
      </c>
      <c r="C810" s="17" t="s">
        <v>1305</v>
      </c>
      <c r="D810" s="18" t="s">
        <v>55</v>
      </c>
      <c r="E810" s="17" t="s">
        <v>1289</v>
      </c>
      <c r="F810" s="17" t="s">
        <v>1282</v>
      </c>
      <c r="G810" s="17" t="s">
        <v>252</v>
      </c>
      <c r="H810" s="19">
        <v>44228</v>
      </c>
      <c r="I810" s="19">
        <v>44593</v>
      </c>
      <c r="J810" s="29">
        <v>18700</v>
      </c>
      <c r="K810" s="29">
        <f t="shared" si="49"/>
        <v>536.68999999999994</v>
      </c>
      <c r="L810" s="29"/>
      <c r="M810" s="29">
        <f t="shared" si="48"/>
        <v>568.48</v>
      </c>
      <c r="N810" s="29">
        <v>0</v>
      </c>
      <c r="O810" s="29">
        <f t="shared" si="47"/>
        <v>17594.830000000002</v>
      </c>
    </row>
    <row r="811" spans="1:15" ht="15.75" x14ac:dyDescent="0.25">
      <c r="A811" s="16">
        <v>803</v>
      </c>
      <c r="B811" s="17" t="s">
        <v>1306</v>
      </c>
      <c r="C811" s="17" t="s">
        <v>1307</v>
      </c>
      <c r="D811" s="18" t="s">
        <v>55</v>
      </c>
      <c r="E811" s="17" t="s">
        <v>1308</v>
      </c>
      <c r="F811" s="17" t="s">
        <v>1282</v>
      </c>
      <c r="G811" s="17" t="s">
        <v>252</v>
      </c>
      <c r="H811" s="19">
        <v>43922</v>
      </c>
      <c r="I811" s="19">
        <v>44287</v>
      </c>
      <c r="J811" s="29">
        <v>16500</v>
      </c>
      <c r="K811" s="29">
        <f t="shared" si="49"/>
        <v>473.55</v>
      </c>
      <c r="L811" s="29"/>
      <c r="M811" s="29">
        <f t="shared" si="48"/>
        <v>501.6</v>
      </c>
      <c r="N811" s="29">
        <v>0</v>
      </c>
      <c r="O811" s="29">
        <f t="shared" si="47"/>
        <v>15524.85</v>
      </c>
    </row>
    <row r="812" spans="1:15" ht="15.75" x14ac:dyDescent="0.25">
      <c r="A812" s="16">
        <v>804</v>
      </c>
      <c r="B812" s="17" t="s">
        <v>316</v>
      </c>
      <c r="C812" s="17" t="s">
        <v>1309</v>
      </c>
      <c r="D812" s="18" t="s">
        <v>55</v>
      </c>
      <c r="E812" s="17" t="s">
        <v>1310</v>
      </c>
      <c r="F812" s="17" t="s">
        <v>1282</v>
      </c>
      <c r="G812" s="17" t="s">
        <v>252</v>
      </c>
      <c r="H812" s="19">
        <v>43987</v>
      </c>
      <c r="I812" s="19">
        <v>44352</v>
      </c>
      <c r="J812" s="29">
        <v>18700</v>
      </c>
      <c r="K812" s="29">
        <f t="shared" si="49"/>
        <v>536.68999999999994</v>
      </c>
      <c r="L812" s="29"/>
      <c r="M812" s="29">
        <f t="shared" si="48"/>
        <v>568.48</v>
      </c>
      <c r="N812" s="29">
        <v>0</v>
      </c>
      <c r="O812" s="29">
        <f t="shared" si="47"/>
        <v>17594.830000000002</v>
      </c>
    </row>
    <row r="813" spans="1:15" ht="15.75" x14ac:dyDescent="0.25">
      <c r="A813" s="16">
        <v>805</v>
      </c>
      <c r="B813" s="17" t="s">
        <v>1311</v>
      </c>
      <c r="C813" s="17" t="s">
        <v>1312</v>
      </c>
      <c r="D813" s="18" t="s">
        <v>56</v>
      </c>
      <c r="E813" s="17" t="s">
        <v>1294</v>
      </c>
      <c r="F813" s="17" t="s">
        <v>1282</v>
      </c>
      <c r="G813" s="17" t="s">
        <v>252</v>
      </c>
      <c r="H813" s="19">
        <v>44198</v>
      </c>
      <c r="I813" s="19">
        <v>44563</v>
      </c>
      <c r="J813" s="29">
        <v>26250</v>
      </c>
      <c r="K813" s="29">
        <f t="shared" si="49"/>
        <v>753.375</v>
      </c>
      <c r="L813" s="29"/>
      <c r="M813" s="29">
        <f t="shared" si="48"/>
        <v>798</v>
      </c>
      <c r="N813" s="29">
        <v>0</v>
      </c>
      <c r="O813" s="29">
        <f t="shared" si="47"/>
        <v>24698.625</v>
      </c>
    </row>
    <row r="814" spans="1:15" ht="15.75" x14ac:dyDescent="0.25">
      <c r="A814" s="16">
        <v>806</v>
      </c>
      <c r="B814" s="17" t="s">
        <v>1313</v>
      </c>
      <c r="C814" s="17" t="s">
        <v>1314</v>
      </c>
      <c r="D814" s="18" t="s">
        <v>55</v>
      </c>
      <c r="E814" s="17" t="s">
        <v>1294</v>
      </c>
      <c r="F814" s="17" t="s">
        <v>1282</v>
      </c>
      <c r="G814" s="17" t="s">
        <v>252</v>
      </c>
      <c r="H814" s="19">
        <v>44199</v>
      </c>
      <c r="I814" s="19">
        <v>44564</v>
      </c>
      <c r="J814" s="29">
        <v>22000</v>
      </c>
      <c r="K814" s="29">
        <f t="shared" si="49"/>
        <v>631.4</v>
      </c>
      <c r="L814" s="29"/>
      <c r="M814" s="29">
        <f t="shared" si="48"/>
        <v>668.8</v>
      </c>
      <c r="N814" s="29">
        <v>0</v>
      </c>
      <c r="O814" s="29">
        <f t="shared" si="47"/>
        <v>20699.8</v>
      </c>
    </row>
    <row r="815" spans="1:15" ht="15.75" x14ac:dyDescent="0.25">
      <c r="A815" s="16">
        <v>807</v>
      </c>
      <c r="B815" s="17" t="s">
        <v>1315</v>
      </c>
      <c r="C815" s="17" t="s">
        <v>1316</v>
      </c>
      <c r="D815" s="18" t="s">
        <v>55</v>
      </c>
      <c r="E815" s="17" t="s">
        <v>1317</v>
      </c>
      <c r="F815" s="17" t="s">
        <v>1282</v>
      </c>
      <c r="G815" s="17" t="s">
        <v>252</v>
      </c>
      <c r="H815" s="19">
        <v>43922</v>
      </c>
      <c r="I815" s="19">
        <v>44287</v>
      </c>
      <c r="J815" s="29">
        <v>16500</v>
      </c>
      <c r="K815" s="29">
        <f t="shared" si="49"/>
        <v>473.55</v>
      </c>
      <c r="L815" s="29"/>
      <c r="M815" s="29">
        <f t="shared" si="48"/>
        <v>501.6</v>
      </c>
      <c r="N815" s="29">
        <v>0</v>
      </c>
      <c r="O815" s="29">
        <f t="shared" si="47"/>
        <v>15524.85</v>
      </c>
    </row>
    <row r="816" spans="1:15" ht="15.75" x14ac:dyDescent="0.25">
      <c r="A816" s="16">
        <v>808</v>
      </c>
      <c r="B816" s="17" t="s">
        <v>1318</v>
      </c>
      <c r="C816" s="17" t="s">
        <v>1319</v>
      </c>
      <c r="D816" s="18" t="s">
        <v>55</v>
      </c>
      <c r="E816" s="17" t="s">
        <v>1308</v>
      </c>
      <c r="F816" s="17" t="s">
        <v>1282</v>
      </c>
      <c r="G816" s="17" t="s">
        <v>252</v>
      </c>
      <c r="H816" s="19">
        <v>43922</v>
      </c>
      <c r="I816" s="19">
        <v>44287</v>
      </c>
      <c r="J816" s="29">
        <v>16500</v>
      </c>
      <c r="K816" s="29">
        <f t="shared" si="49"/>
        <v>473.55</v>
      </c>
      <c r="L816" s="29"/>
      <c r="M816" s="29">
        <f t="shared" si="48"/>
        <v>501.6</v>
      </c>
      <c r="N816" s="29">
        <v>0</v>
      </c>
      <c r="O816" s="29">
        <f t="shared" si="47"/>
        <v>15524.85</v>
      </c>
    </row>
    <row r="817" spans="1:15" ht="15.75" x14ac:dyDescent="0.25">
      <c r="A817" s="16">
        <v>809</v>
      </c>
      <c r="B817" s="17" t="s">
        <v>1320</v>
      </c>
      <c r="C817" s="17" t="s">
        <v>1321</v>
      </c>
      <c r="D817" s="18" t="s">
        <v>55</v>
      </c>
      <c r="E817" s="17" t="s">
        <v>1291</v>
      </c>
      <c r="F817" s="17" t="s">
        <v>1282</v>
      </c>
      <c r="G817" s="17" t="s">
        <v>252</v>
      </c>
      <c r="H817" s="19">
        <v>44287</v>
      </c>
      <c r="I817" s="19">
        <v>44652</v>
      </c>
      <c r="J817" s="29">
        <v>20000</v>
      </c>
      <c r="K817" s="29">
        <f t="shared" si="49"/>
        <v>574</v>
      </c>
      <c r="L817" s="29"/>
      <c r="M817" s="29">
        <f t="shared" si="48"/>
        <v>608</v>
      </c>
      <c r="N817" s="29">
        <v>0</v>
      </c>
      <c r="O817" s="29">
        <f t="shared" si="47"/>
        <v>18818</v>
      </c>
    </row>
    <row r="818" spans="1:15" ht="15.75" x14ac:dyDescent="0.25">
      <c r="A818" s="16">
        <v>810</v>
      </c>
      <c r="B818" s="17" t="s">
        <v>1322</v>
      </c>
      <c r="C818" s="17" t="s">
        <v>1323</v>
      </c>
      <c r="D818" s="18" t="s">
        <v>55</v>
      </c>
      <c r="E818" s="17" t="s">
        <v>1324</v>
      </c>
      <c r="F818" s="17" t="s">
        <v>1282</v>
      </c>
      <c r="G818" s="17" t="s">
        <v>252</v>
      </c>
      <c r="H818" s="19">
        <v>43922</v>
      </c>
      <c r="I818" s="19">
        <v>44287</v>
      </c>
      <c r="J818" s="29">
        <v>16500</v>
      </c>
      <c r="K818" s="29">
        <f t="shared" si="49"/>
        <v>473.55</v>
      </c>
      <c r="L818" s="29"/>
      <c r="M818" s="29">
        <f t="shared" si="48"/>
        <v>501.6</v>
      </c>
      <c r="N818" s="29">
        <v>0</v>
      </c>
      <c r="O818" s="29">
        <f t="shared" si="47"/>
        <v>15524.85</v>
      </c>
    </row>
    <row r="819" spans="1:15" ht="15.75" x14ac:dyDescent="0.25">
      <c r="A819" s="16">
        <v>811</v>
      </c>
      <c r="B819" s="17" t="s">
        <v>1325</v>
      </c>
      <c r="C819" s="17" t="s">
        <v>1326</v>
      </c>
      <c r="D819" s="18" t="s">
        <v>55</v>
      </c>
      <c r="E819" s="17" t="s">
        <v>1308</v>
      </c>
      <c r="F819" s="17" t="s">
        <v>1282</v>
      </c>
      <c r="G819" s="17" t="s">
        <v>252</v>
      </c>
      <c r="H819" s="19">
        <v>43922</v>
      </c>
      <c r="I819" s="19">
        <v>44287</v>
      </c>
      <c r="J819" s="29">
        <v>16500</v>
      </c>
      <c r="K819" s="29">
        <f t="shared" si="49"/>
        <v>473.55</v>
      </c>
      <c r="L819" s="29"/>
      <c r="M819" s="29">
        <f t="shared" si="48"/>
        <v>501.6</v>
      </c>
      <c r="N819" s="29">
        <v>0</v>
      </c>
      <c r="O819" s="29">
        <f t="shared" si="47"/>
        <v>15524.85</v>
      </c>
    </row>
    <row r="820" spans="1:15" ht="15.75" x14ac:dyDescent="0.25">
      <c r="A820" s="16">
        <v>812</v>
      </c>
      <c r="B820" s="17" t="s">
        <v>1327</v>
      </c>
      <c r="C820" s="17" t="s">
        <v>1328</v>
      </c>
      <c r="D820" s="18" t="s">
        <v>55</v>
      </c>
      <c r="E820" s="17" t="s">
        <v>1308</v>
      </c>
      <c r="F820" s="17" t="s">
        <v>1282</v>
      </c>
      <c r="G820" s="17" t="s">
        <v>252</v>
      </c>
      <c r="H820" s="19">
        <v>43922</v>
      </c>
      <c r="I820" s="19">
        <v>44287</v>
      </c>
      <c r="J820" s="29">
        <v>16500</v>
      </c>
      <c r="K820" s="29">
        <f t="shared" si="49"/>
        <v>473.55</v>
      </c>
      <c r="L820" s="29"/>
      <c r="M820" s="29">
        <f t="shared" si="48"/>
        <v>501.6</v>
      </c>
      <c r="N820" s="29">
        <v>0</v>
      </c>
      <c r="O820" s="29">
        <f t="shared" si="47"/>
        <v>15524.85</v>
      </c>
    </row>
    <row r="821" spans="1:15" ht="15.75" x14ac:dyDescent="0.25">
      <c r="A821" s="16">
        <v>813</v>
      </c>
      <c r="B821" s="17" t="s">
        <v>849</v>
      </c>
      <c r="C821" s="17" t="s">
        <v>1329</v>
      </c>
      <c r="D821" s="18" t="s">
        <v>55</v>
      </c>
      <c r="E821" s="17" t="s">
        <v>1330</v>
      </c>
      <c r="F821" s="17" t="s">
        <v>1282</v>
      </c>
      <c r="G821" s="17" t="s">
        <v>252</v>
      </c>
      <c r="H821" s="19">
        <v>43922</v>
      </c>
      <c r="I821" s="19">
        <v>44287</v>
      </c>
      <c r="J821" s="29">
        <v>16500</v>
      </c>
      <c r="K821" s="29">
        <f t="shared" si="49"/>
        <v>473.55</v>
      </c>
      <c r="L821" s="29"/>
      <c r="M821" s="29">
        <f t="shared" si="48"/>
        <v>501.6</v>
      </c>
      <c r="N821" s="29">
        <v>0</v>
      </c>
      <c r="O821" s="29">
        <f t="shared" si="47"/>
        <v>15524.85</v>
      </c>
    </row>
    <row r="822" spans="1:15" ht="15.75" x14ac:dyDescent="0.25">
      <c r="A822" s="16">
        <v>814</v>
      </c>
      <c r="B822" s="17" t="s">
        <v>1331</v>
      </c>
      <c r="C822" s="17" t="s">
        <v>1332</v>
      </c>
      <c r="D822" s="18" t="s">
        <v>55</v>
      </c>
      <c r="E822" s="17" t="s">
        <v>1308</v>
      </c>
      <c r="F822" s="17" t="s">
        <v>1282</v>
      </c>
      <c r="G822" s="17" t="s">
        <v>252</v>
      </c>
      <c r="H822" s="19">
        <v>43922</v>
      </c>
      <c r="I822" s="19">
        <v>44287</v>
      </c>
      <c r="J822" s="29">
        <v>16500</v>
      </c>
      <c r="K822" s="29">
        <f t="shared" si="49"/>
        <v>473.55</v>
      </c>
      <c r="L822" s="29"/>
      <c r="M822" s="29">
        <f t="shared" si="48"/>
        <v>501.6</v>
      </c>
      <c r="N822" s="29">
        <v>0</v>
      </c>
      <c r="O822" s="29">
        <f t="shared" si="47"/>
        <v>15524.85</v>
      </c>
    </row>
    <row r="823" spans="1:15" ht="15.75" x14ac:dyDescent="0.25">
      <c r="A823" s="16">
        <v>815</v>
      </c>
      <c r="B823" s="17" t="s">
        <v>1333</v>
      </c>
      <c r="C823" s="17" t="s">
        <v>1334</v>
      </c>
      <c r="D823" s="18" t="s">
        <v>55</v>
      </c>
      <c r="E823" s="17" t="s">
        <v>1308</v>
      </c>
      <c r="F823" s="17" t="s">
        <v>1282</v>
      </c>
      <c r="G823" s="17" t="s">
        <v>252</v>
      </c>
      <c r="H823" s="19">
        <v>43922</v>
      </c>
      <c r="I823" s="19">
        <v>44287</v>
      </c>
      <c r="J823" s="29">
        <v>16500</v>
      </c>
      <c r="K823" s="29">
        <f t="shared" si="49"/>
        <v>473.55</v>
      </c>
      <c r="L823" s="29"/>
      <c r="M823" s="29">
        <f t="shared" si="48"/>
        <v>501.6</v>
      </c>
      <c r="N823" s="29">
        <v>0</v>
      </c>
      <c r="O823" s="29">
        <f t="shared" si="47"/>
        <v>15524.85</v>
      </c>
    </row>
    <row r="824" spans="1:15" ht="15.75" x14ac:dyDescent="0.25">
      <c r="A824" s="16">
        <v>816</v>
      </c>
      <c r="B824" s="17" t="s">
        <v>1335</v>
      </c>
      <c r="C824" s="17" t="s">
        <v>1336</v>
      </c>
      <c r="D824" s="18" t="s">
        <v>55</v>
      </c>
      <c r="E824" s="17" t="s">
        <v>1294</v>
      </c>
      <c r="F824" s="17" t="s">
        <v>1282</v>
      </c>
      <c r="G824" s="17" t="s">
        <v>252</v>
      </c>
      <c r="H824" s="19">
        <v>43922</v>
      </c>
      <c r="I824" s="19">
        <v>44287</v>
      </c>
      <c r="J824" s="29">
        <v>26250</v>
      </c>
      <c r="K824" s="29">
        <f t="shared" si="49"/>
        <v>753.375</v>
      </c>
      <c r="L824" s="29"/>
      <c r="M824" s="29">
        <f t="shared" si="48"/>
        <v>798</v>
      </c>
      <c r="N824" s="29">
        <v>0</v>
      </c>
      <c r="O824" s="29">
        <f t="shared" si="47"/>
        <v>24698.625</v>
      </c>
    </row>
    <row r="825" spans="1:15" ht="15.75" x14ac:dyDescent="0.25">
      <c r="A825" s="16">
        <v>817</v>
      </c>
      <c r="B825" s="17" t="s">
        <v>1337</v>
      </c>
      <c r="C825" s="17" t="s">
        <v>1338</v>
      </c>
      <c r="D825" s="18" t="s">
        <v>55</v>
      </c>
      <c r="E825" s="17" t="s">
        <v>1324</v>
      </c>
      <c r="F825" s="17" t="s">
        <v>1282</v>
      </c>
      <c r="G825" s="17" t="s">
        <v>252</v>
      </c>
      <c r="H825" s="19">
        <v>43922</v>
      </c>
      <c r="I825" s="19">
        <v>44287</v>
      </c>
      <c r="J825" s="29">
        <v>16500</v>
      </c>
      <c r="K825" s="29">
        <f t="shared" si="49"/>
        <v>473.55</v>
      </c>
      <c r="L825" s="29"/>
      <c r="M825" s="29">
        <f t="shared" ref="M825:M856" si="50">J825*0.0304</f>
        <v>501.6</v>
      </c>
      <c r="N825" s="29">
        <v>0</v>
      </c>
      <c r="O825" s="29">
        <f t="shared" si="47"/>
        <v>15524.85</v>
      </c>
    </row>
    <row r="826" spans="1:15" ht="15.75" x14ac:dyDescent="0.25">
      <c r="A826" s="16">
        <v>818</v>
      </c>
      <c r="B826" s="17" t="s">
        <v>1339</v>
      </c>
      <c r="C826" s="17" t="s">
        <v>1340</v>
      </c>
      <c r="D826" s="18" t="s">
        <v>56</v>
      </c>
      <c r="E826" s="17" t="s">
        <v>1341</v>
      </c>
      <c r="F826" s="17" t="s">
        <v>1282</v>
      </c>
      <c r="G826" s="17" t="s">
        <v>252</v>
      </c>
      <c r="H826" s="19">
        <v>43922</v>
      </c>
      <c r="I826" s="19">
        <v>44287</v>
      </c>
      <c r="J826" s="29">
        <v>16500</v>
      </c>
      <c r="K826" s="29">
        <f t="shared" si="49"/>
        <v>473.55</v>
      </c>
      <c r="L826" s="29"/>
      <c r="M826" s="29">
        <f t="shared" si="50"/>
        <v>501.6</v>
      </c>
      <c r="N826" s="29">
        <v>0</v>
      </c>
      <c r="O826" s="29">
        <f t="shared" si="47"/>
        <v>15524.85</v>
      </c>
    </row>
    <row r="827" spans="1:15" ht="15.75" x14ac:dyDescent="0.25">
      <c r="A827" s="16">
        <v>819</v>
      </c>
      <c r="B827" s="17" t="s">
        <v>1342</v>
      </c>
      <c r="C827" s="17" t="s">
        <v>1343</v>
      </c>
      <c r="D827" s="18" t="s">
        <v>55</v>
      </c>
      <c r="E827" s="17" t="s">
        <v>1344</v>
      </c>
      <c r="F827" s="17" t="s">
        <v>1282</v>
      </c>
      <c r="G827" s="17" t="s">
        <v>252</v>
      </c>
      <c r="H827" s="19">
        <v>44044</v>
      </c>
      <c r="I827" s="19">
        <v>44409</v>
      </c>
      <c r="J827" s="29">
        <v>18700</v>
      </c>
      <c r="K827" s="29">
        <f t="shared" si="49"/>
        <v>536.68999999999994</v>
      </c>
      <c r="L827" s="29"/>
      <c r="M827" s="29">
        <f t="shared" si="50"/>
        <v>568.48</v>
      </c>
      <c r="N827" s="29">
        <v>0</v>
      </c>
      <c r="O827" s="29">
        <f t="shared" si="47"/>
        <v>17594.830000000002</v>
      </c>
    </row>
    <row r="828" spans="1:15" ht="15.75" x14ac:dyDescent="0.25">
      <c r="A828" s="16">
        <v>820</v>
      </c>
      <c r="B828" s="17" t="s">
        <v>1345</v>
      </c>
      <c r="C828" s="17" t="s">
        <v>1346</v>
      </c>
      <c r="D828" s="18" t="s">
        <v>55</v>
      </c>
      <c r="E828" s="17" t="s">
        <v>1294</v>
      </c>
      <c r="F828" s="17" t="s">
        <v>1282</v>
      </c>
      <c r="G828" s="17" t="s">
        <v>252</v>
      </c>
      <c r="H828" s="19">
        <v>44136</v>
      </c>
      <c r="I828" s="19">
        <v>44501</v>
      </c>
      <c r="J828" s="29">
        <v>35000</v>
      </c>
      <c r="K828" s="29">
        <f t="shared" si="49"/>
        <v>1004.5</v>
      </c>
      <c r="L828" s="29"/>
      <c r="M828" s="29">
        <f t="shared" si="50"/>
        <v>1064</v>
      </c>
      <c r="N828" s="29">
        <v>0</v>
      </c>
      <c r="O828" s="29">
        <f t="shared" si="47"/>
        <v>32931.5</v>
      </c>
    </row>
    <row r="829" spans="1:15" ht="15.75" x14ac:dyDescent="0.25">
      <c r="A829" s="16">
        <v>821</v>
      </c>
      <c r="B829" s="17" t="s">
        <v>1347</v>
      </c>
      <c r="C829" s="17" t="s">
        <v>1348</v>
      </c>
      <c r="D829" s="18" t="s">
        <v>56</v>
      </c>
      <c r="E829" s="17" t="s">
        <v>1308</v>
      </c>
      <c r="F829" s="17" t="s">
        <v>1282</v>
      </c>
      <c r="G829" s="17" t="s">
        <v>252</v>
      </c>
      <c r="H829" s="19">
        <v>43922</v>
      </c>
      <c r="I829" s="19">
        <v>44287</v>
      </c>
      <c r="J829" s="29">
        <v>16500</v>
      </c>
      <c r="K829" s="29">
        <f t="shared" si="49"/>
        <v>473.55</v>
      </c>
      <c r="L829" s="29"/>
      <c r="M829" s="29">
        <f t="shared" si="50"/>
        <v>501.6</v>
      </c>
      <c r="N829" s="29">
        <v>0</v>
      </c>
      <c r="O829" s="29">
        <f t="shared" si="47"/>
        <v>15524.85</v>
      </c>
    </row>
    <row r="830" spans="1:15" ht="15.75" x14ac:dyDescent="0.25">
      <c r="A830" s="16">
        <v>822</v>
      </c>
      <c r="B830" s="17" t="s">
        <v>275</v>
      </c>
      <c r="C830" s="17" t="s">
        <v>276</v>
      </c>
      <c r="D830" s="18" t="s">
        <v>56</v>
      </c>
      <c r="E830" s="17" t="s">
        <v>277</v>
      </c>
      <c r="F830" s="17" t="s">
        <v>274</v>
      </c>
      <c r="G830" s="17" t="s">
        <v>252</v>
      </c>
      <c r="H830" s="19">
        <v>43922</v>
      </c>
      <c r="I830" s="19">
        <v>44287</v>
      </c>
      <c r="J830" s="29">
        <v>45000</v>
      </c>
      <c r="K830" s="29">
        <f t="shared" ref="K830:K861" si="51">J830*2.87%</f>
        <v>1291.5</v>
      </c>
      <c r="L830" s="29">
        <v>791.29</v>
      </c>
      <c r="M830" s="29">
        <f t="shared" si="50"/>
        <v>1368</v>
      </c>
      <c r="N830" s="29">
        <v>2380.2399999999998</v>
      </c>
      <c r="O830" s="29">
        <f t="shared" si="47"/>
        <v>39168.97</v>
      </c>
    </row>
    <row r="831" spans="1:15" ht="15.75" x14ac:dyDescent="0.25">
      <c r="A831" s="16">
        <v>823</v>
      </c>
      <c r="B831" s="17" t="s">
        <v>278</v>
      </c>
      <c r="C831" s="17" t="s">
        <v>279</v>
      </c>
      <c r="D831" s="18" t="s">
        <v>55</v>
      </c>
      <c r="E831" s="17" t="s">
        <v>280</v>
      </c>
      <c r="F831" s="17" t="s">
        <v>274</v>
      </c>
      <c r="G831" s="17" t="s">
        <v>252</v>
      </c>
      <c r="H831" s="19">
        <v>43922</v>
      </c>
      <c r="I831" s="19">
        <v>44287</v>
      </c>
      <c r="J831" s="29">
        <v>38000</v>
      </c>
      <c r="K831" s="29">
        <f t="shared" si="51"/>
        <v>1090.5999999999999</v>
      </c>
      <c r="L831" s="29">
        <v>160.38</v>
      </c>
      <c r="M831" s="29">
        <f t="shared" si="50"/>
        <v>1155.2</v>
      </c>
      <c r="N831" s="29">
        <v>0</v>
      </c>
      <c r="O831" s="29">
        <f t="shared" si="47"/>
        <v>35593.820000000007</v>
      </c>
    </row>
    <row r="832" spans="1:15" ht="15.75" x14ac:dyDescent="0.25">
      <c r="A832" s="16">
        <v>824</v>
      </c>
      <c r="B832" s="17" t="s">
        <v>281</v>
      </c>
      <c r="C832" s="17" t="s">
        <v>282</v>
      </c>
      <c r="D832" s="18" t="s">
        <v>56</v>
      </c>
      <c r="E832" s="17" t="s">
        <v>283</v>
      </c>
      <c r="F832" s="17" t="s">
        <v>274</v>
      </c>
      <c r="G832" s="17" t="s">
        <v>252</v>
      </c>
      <c r="H832" s="19">
        <v>43922</v>
      </c>
      <c r="I832" s="19">
        <v>44287</v>
      </c>
      <c r="J832" s="29">
        <v>22000</v>
      </c>
      <c r="K832" s="29">
        <f t="shared" si="51"/>
        <v>631.4</v>
      </c>
      <c r="L832" s="29"/>
      <c r="M832" s="29">
        <f t="shared" si="50"/>
        <v>668.8</v>
      </c>
      <c r="N832" s="29">
        <v>0</v>
      </c>
      <c r="O832" s="29">
        <f t="shared" si="47"/>
        <v>20699.8</v>
      </c>
    </row>
    <row r="833" spans="1:15" ht="15.75" x14ac:dyDescent="0.25">
      <c r="A833" s="16">
        <v>825</v>
      </c>
      <c r="B833" s="17" t="s">
        <v>284</v>
      </c>
      <c r="C833" s="17" t="s">
        <v>285</v>
      </c>
      <c r="D833" s="18" t="s">
        <v>55</v>
      </c>
      <c r="E833" s="17" t="s">
        <v>286</v>
      </c>
      <c r="F833" s="17" t="s">
        <v>274</v>
      </c>
      <c r="G833" s="17" t="s">
        <v>252</v>
      </c>
      <c r="H833" s="19">
        <v>43922</v>
      </c>
      <c r="I833" s="19">
        <v>44287</v>
      </c>
      <c r="J833" s="29">
        <v>16500</v>
      </c>
      <c r="K833" s="29">
        <f t="shared" si="51"/>
        <v>473.55</v>
      </c>
      <c r="L833" s="29"/>
      <c r="M833" s="29">
        <f t="shared" si="50"/>
        <v>501.6</v>
      </c>
      <c r="N833" s="29">
        <v>0</v>
      </c>
      <c r="O833" s="29">
        <f t="shared" si="47"/>
        <v>15524.85</v>
      </c>
    </row>
    <row r="834" spans="1:15" ht="15.75" x14ac:dyDescent="0.25">
      <c r="A834" s="16">
        <v>826</v>
      </c>
      <c r="B834" s="17" t="s">
        <v>287</v>
      </c>
      <c r="C834" s="17" t="s">
        <v>288</v>
      </c>
      <c r="D834" s="18" t="s">
        <v>56</v>
      </c>
      <c r="E834" s="17" t="s">
        <v>286</v>
      </c>
      <c r="F834" s="17" t="s">
        <v>274</v>
      </c>
      <c r="G834" s="17" t="s">
        <v>252</v>
      </c>
      <c r="H834" s="19">
        <v>43922</v>
      </c>
      <c r="I834" s="19">
        <v>44287</v>
      </c>
      <c r="J834" s="29">
        <v>16500</v>
      </c>
      <c r="K834" s="29">
        <f t="shared" si="51"/>
        <v>473.55</v>
      </c>
      <c r="L834" s="29"/>
      <c r="M834" s="29">
        <f t="shared" si="50"/>
        <v>501.6</v>
      </c>
      <c r="N834" s="29">
        <v>0</v>
      </c>
      <c r="O834" s="29">
        <f t="shared" si="47"/>
        <v>15524.85</v>
      </c>
    </row>
    <row r="835" spans="1:15" ht="15.75" x14ac:dyDescent="0.25">
      <c r="A835" s="16">
        <v>827</v>
      </c>
      <c r="B835" s="17" t="s">
        <v>289</v>
      </c>
      <c r="C835" s="17" t="s">
        <v>290</v>
      </c>
      <c r="D835" s="18" t="s">
        <v>56</v>
      </c>
      <c r="E835" s="17" t="s">
        <v>291</v>
      </c>
      <c r="F835" s="17" t="s">
        <v>274</v>
      </c>
      <c r="G835" s="17" t="s">
        <v>252</v>
      </c>
      <c r="H835" s="19">
        <v>43907</v>
      </c>
      <c r="I835" s="19">
        <v>44272</v>
      </c>
      <c r="J835" s="29">
        <v>16500</v>
      </c>
      <c r="K835" s="29">
        <f t="shared" si="51"/>
        <v>473.55</v>
      </c>
      <c r="L835" s="29"/>
      <c r="M835" s="29">
        <f t="shared" si="50"/>
        <v>501.6</v>
      </c>
      <c r="N835" s="29">
        <v>0</v>
      </c>
      <c r="O835" s="29">
        <f t="shared" si="47"/>
        <v>15524.85</v>
      </c>
    </row>
    <row r="836" spans="1:15" ht="15.75" x14ac:dyDescent="0.25">
      <c r="A836" s="16">
        <v>828</v>
      </c>
      <c r="B836" s="17" t="s">
        <v>292</v>
      </c>
      <c r="C836" s="17" t="s">
        <v>293</v>
      </c>
      <c r="D836" s="18" t="s">
        <v>56</v>
      </c>
      <c r="E836" s="17" t="s">
        <v>294</v>
      </c>
      <c r="F836" s="17" t="s">
        <v>274</v>
      </c>
      <c r="G836" s="17" t="s">
        <v>252</v>
      </c>
      <c r="H836" s="19">
        <v>43922</v>
      </c>
      <c r="I836" s="19">
        <v>44287</v>
      </c>
      <c r="J836" s="29">
        <v>22000</v>
      </c>
      <c r="K836" s="29">
        <f t="shared" si="51"/>
        <v>631.4</v>
      </c>
      <c r="L836" s="29"/>
      <c r="M836" s="29">
        <f t="shared" si="50"/>
        <v>668.8</v>
      </c>
      <c r="N836" s="29">
        <v>320</v>
      </c>
      <c r="O836" s="29">
        <f t="shared" si="47"/>
        <v>20379.8</v>
      </c>
    </row>
    <row r="837" spans="1:15" ht="15.75" x14ac:dyDescent="0.25">
      <c r="A837" s="16">
        <v>829</v>
      </c>
      <c r="B837" s="17" t="s">
        <v>295</v>
      </c>
      <c r="C837" s="17" t="s">
        <v>296</v>
      </c>
      <c r="D837" s="18" t="s">
        <v>55</v>
      </c>
      <c r="E837" s="17" t="s">
        <v>297</v>
      </c>
      <c r="F837" s="17" t="s">
        <v>274</v>
      </c>
      <c r="G837" s="17" t="s">
        <v>252</v>
      </c>
      <c r="H837" s="19">
        <v>44256</v>
      </c>
      <c r="I837" s="19">
        <v>44621</v>
      </c>
      <c r="J837" s="29">
        <v>22000</v>
      </c>
      <c r="K837" s="29">
        <f t="shared" si="51"/>
        <v>631.4</v>
      </c>
      <c r="L837" s="29"/>
      <c r="M837" s="29">
        <f t="shared" si="50"/>
        <v>668.8</v>
      </c>
      <c r="N837" s="29">
        <v>0</v>
      </c>
      <c r="O837" s="29">
        <f t="shared" si="47"/>
        <v>20699.8</v>
      </c>
    </row>
    <row r="838" spans="1:15" ht="15.75" x14ac:dyDescent="0.25">
      <c r="A838" s="16">
        <v>830</v>
      </c>
      <c r="B838" s="17" t="s">
        <v>298</v>
      </c>
      <c r="C838" s="17" t="s">
        <v>299</v>
      </c>
      <c r="D838" s="18" t="s">
        <v>56</v>
      </c>
      <c r="E838" s="17" t="s">
        <v>300</v>
      </c>
      <c r="F838" s="17" t="s">
        <v>274</v>
      </c>
      <c r="G838" s="17" t="s">
        <v>252</v>
      </c>
      <c r="H838" s="19">
        <v>43922</v>
      </c>
      <c r="I838" s="19">
        <v>44287</v>
      </c>
      <c r="J838" s="29">
        <v>16500</v>
      </c>
      <c r="K838" s="29">
        <f t="shared" si="51"/>
        <v>473.55</v>
      </c>
      <c r="L838" s="29"/>
      <c r="M838" s="29">
        <f t="shared" si="50"/>
        <v>501.6</v>
      </c>
      <c r="N838" s="29">
        <v>0</v>
      </c>
      <c r="O838" s="29">
        <f t="shared" si="47"/>
        <v>15524.85</v>
      </c>
    </row>
    <row r="839" spans="1:15" ht="15.75" x14ac:dyDescent="0.25">
      <c r="A839" s="16">
        <v>831</v>
      </c>
      <c r="B839" s="17" t="s">
        <v>301</v>
      </c>
      <c r="C839" s="17" t="s">
        <v>302</v>
      </c>
      <c r="D839" s="18" t="s">
        <v>56</v>
      </c>
      <c r="E839" s="17" t="s">
        <v>300</v>
      </c>
      <c r="F839" s="17" t="s">
        <v>274</v>
      </c>
      <c r="G839" s="17" t="s">
        <v>252</v>
      </c>
      <c r="H839" s="19">
        <v>44238</v>
      </c>
      <c r="I839" s="19">
        <v>44603</v>
      </c>
      <c r="J839" s="29">
        <v>14300</v>
      </c>
      <c r="K839" s="29">
        <f t="shared" si="51"/>
        <v>410.41</v>
      </c>
      <c r="L839" s="29"/>
      <c r="M839" s="29">
        <f t="shared" si="50"/>
        <v>434.72</v>
      </c>
      <c r="N839" s="29">
        <v>0</v>
      </c>
      <c r="O839" s="29">
        <f t="shared" si="47"/>
        <v>13454.87</v>
      </c>
    </row>
    <row r="840" spans="1:15" ht="15.75" x14ac:dyDescent="0.25">
      <c r="A840" s="16">
        <v>832</v>
      </c>
      <c r="B840" s="17" t="s">
        <v>303</v>
      </c>
      <c r="C840" s="17" t="s">
        <v>304</v>
      </c>
      <c r="D840" s="18" t="s">
        <v>56</v>
      </c>
      <c r="E840" s="17" t="s">
        <v>300</v>
      </c>
      <c r="F840" s="17" t="s">
        <v>274</v>
      </c>
      <c r="G840" s="17" t="s">
        <v>252</v>
      </c>
      <c r="H840" s="19">
        <v>44228</v>
      </c>
      <c r="I840" s="19">
        <v>44593</v>
      </c>
      <c r="J840" s="29">
        <v>14300</v>
      </c>
      <c r="K840" s="29">
        <f t="shared" si="51"/>
        <v>410.41</v>
      </c>
      <c r="L840" s="29"/>
      <c r="M840" s="29">
        <f t="shared" si="50"/>
        <v>434.72</v>
      </c>
      <c r="N840" s="29">
        <v>0</v>
      </c>
      <c r="O840" s="29">
        <f t="shared" si="47"/>
        <v>13454.87</v>
      </c>
    </row>
    <row r="841" spans="1:15" ht="15.75" x14ac:dyDescent="0.25">
      <c r="A841" s="16">
        <v>833</v>
      </c>
      <c r="B841" s="17" t="s">
        <v>305</v>
      </c>
      <c r="C841" s="17" t="s">
        <v>306</v>
      </c>
      <c r="D841" s="18" t="s">
        <v>56</v>
      </c>
      <c r="E841" s="17" t="s">
        <v>307</v>
      </c>
      <c r="F841" s="17" t="s">
        <v>274</v>
      </c>
      <c r="G841" s="17" t="s">
        <v>252</v>
      </c>
      <c r="H841" s="19">
        <v>43922</v>
      </c>
      <c r="I841" s="19">
        <v>44287</v>
      </c>
      <c r="J841" s="29">
        <v>22000</v>
      </c>
      <c r="K841" s="29">
        <f t="shared" si="51"/>
        <v>631.4</v>
      </c>
      <c r="L841" s="29"/>
      <c r="M841" s="29">
        <f t="shared" si="50"/>
        <v>668.8</v>
      </c>
      <c r="N841" s="29">
        <v>0</v>
      </c>
      <c r="O841" s="29">
        <f t="shared" si="47"/>
        <v>20699.8</v>
      </c>
    </row>
    <row r="842" spans="1:15" ht="15.75" x14ac:dyDescent="0.25">
      <c r="A842" s="16">
        <v>834</v>
      </c>
      <c r="B842" s="17" t="s">
        <v>308</v>
      </c>
      <c r="C842" s="17" t="s">
        <v>309</v>
      </c>
      <c r="D842" s="18" t="s">
        <v>56</v>
      </c>
      <c r="E842" s="17" t="s">
        <v>291</v>
      </c>
      <c r="F842" s="17" t="s">
        <v>274</v>
      </c>
      <c r="G842" s="17" t="s">
        <v>252</v>
      </c>
      <c r="H842" s="19">
        <v>43907</v>
      </c>
      <c r="I842" s="19">
        <v>44272</v>
      </c>
      <c r="J842" s="29">
        <v>16500</v>
      </c>
      <c r="K842" s="29">
        <f t="shared" si="51"/>
        <v>473.55</v>
      </c>
      <c r="L842" s="29"/>
      <c r="M842" s="29">
        <f t="shared" si="50"/>
        <v>501.6</v>
      </c>
      <c r="N842" s="29">
        <v>0</v>
      </c>
      <c r="O842" s="29">
        <f t="shared" si="47"/>
        <v>15524.85</v>
      </c>
    </row>
    <row r="843" spans="1:15" ht="15.75" x14ac:dyDescent="0.25">
      <c r="A843" s="16">
        <v>835</v>
      </c>
      <c r="B843" s="17" t="s">
        <v>310</v>
      </c>
      <c r="C843" s="17" t="s">
        <v>311</v>
      </c>
      <c r="D843" s="18" t="s">
        <v>56</v>
      </c>
      <c r="E843" s="17" t="s">
        <v>300</v>
      </c>
      <c r="F843" s="17" t="s">
        <v>274</v>
      </c>
      <c r="G843" s="17" t="s">
        <v>252</v>
      </c>
      <c r="H843" s="19">
        <v>44136</v>
      </c>
      <c r="I843" s="19">
        <v>44501</v>
      </c>
      <c r="J843" s="29">
        <v>14300</v>
      </c>
      <c r="K843" s="29">
        <f t="shared" si="51"/>
        <v>410.41</v>
      </c>
      <c r="L843" s="29"/>
      <c r="M843" s="29">
        <f t="shared" si="50"/>
        <v>434.72</v>
      </c>
      <c r="N843" s="29">
        <v>0</v>
      </c>
      <c r="O843" s="29">
        <f t="shared" si="47"/>
        <v>13454.87</v>
      </c>
    </row>
    <row r="844" spans="1:15" ht="15.75" x14ac:dyDescent="0.25">
      <c r="A844" s="16">
        <v>836</v>
      </c>
      <c r="B844" s="17" t="s">
        <v>312</v>
      </c>
      <c r="C844" s="17" t="s">
        <v>313</v>
      </c>
      <c r="D844" s="18" t="s">
        <v>56</v>
      </c>
      <c r="E844" s="17" t="s">
        <v>300</v>
      </c>
      <c r="F844" s="17" t="s">
        <v>274</v>
      </c>
      <c r="G844" s="17" t="s">
        <v>252</v>
      </c>
      <c r="H844" s="19">
        <v>44077</v>
      </c>
      <c r="I844" s="19">
        <v>44442</v>
      </c>
      <c r="J844" s="29">
        <v>14300</v>
      </c>
      <c r="K844" s="29">
        <f t="shared" si="51"/>
        <v>410.41</v>
      </c>
      <c r="L844" s="29"/>
      <c r="M844" s="29">
        <f t="shared" si="50"/>
        <v>434.72</v>
      </c>
      <c r="N844" s="29">
        <v>0</v>
      </c>
      <c r="O844" s="29">
        <f t="shared" si="47"/>
        <v>13454.87</v>
      </c>
    </row>
    <row r="845" spans="1:15" ht="15.75" x14ac:dyDescent="0.25">
      <c r="A845" s="16">
        <v>837</v>
      </c>
      <c r="B845" s="17" t="s">
        <v>314</v>
      </c>
      <c r="C845" s="17" t="s">
        <v>315</v>
      </c>
      <c r="D845" s="18" t="s">
        <v>56</v>
      </c>
      <c r="E845" s="17" t="s">
        <v>286</v>
      </c>
      <c r="F845" s="17" t="s">
        <v>274</v>
      </c>
      <c r="G845" s="17" t="s">
        <v>252</v>
      </c>
      <c r="H845" s="19">
        <v>44166</v>
      </c>
      <c r="I845" s="19">
        <v>44531</v>
      </c>
      <c r="J845" s="29">
        <v>16500</v>
      </c>
      <c r="K845" s="29">
        <f t="shared" si="51"/>
        <v>473.55</v>
      </c>
      <c r="L845" s="29"/>
      <c r="M845" s="29">
        <f t="shared" si="50"/>
        <v>501.6</v>
      </c>
      <c r="N845" s="29">
        <v>0</v>
      </c>
      <c r="O845" s="29">
        <f t="shared" si="47"/>
        <v>15524.85</v>
      </c>
    </row>
    <row r="846" spans="1:15" ht="15.75" x14ac:dyDescent="0.25">
      <c r="A846" s="16">
        <v>838</v>
      </c>
      <c r="B846" s="17" t="s">
        <v>316</v>
      </c>
      <c r="C846" s="17" t="s">
        <v>317</v>
      </c>
      <c r="D846" s="18" t="s">
        <v>55</v>
      </c>
      <c r="E846" s="17" t="s">
        <v>291</v>
      </c>
      <c r="F846" s="17" t="s">
        <v>274</v>
      </c>
      <c r="G846" s="17" t="s">
        <v>252</v>
      </c>
      <c r="H846" s="19">
        <v>43922</v>
      </c>
      <c r="I846" s="19">
        <v>44287</v>
      </c>
      <c r="J846" s="29">
        <v>14300</v>
      </c>
      <c r="K846" s="29">
        <f t="shared" si="51"/>
        <v>410.41</v>
      </c>
      <c r="L846" s="29"/>
      <c r="M846" s="29">
        <f t="shared" si="50"/>
        <v>434.72</v>
      </c>
      <c r="N846" s="29">
        <v>1350.12</v>
      </c>
      <c r="O846" s="29">
        <f t="shared" si="47"/>
        <v>12104.75</v>
      </c>
    </row>
    <row r="847" spans="1:15" ht="15.75" x14ac:dyDescent="0.25">
      <c r="A847" s="16">
        <v>839</v>
      </c>
      <c r="B847" s="17" t="s">
        <v>318</v>
      </c>
      <c r="C847" s="17" t="s">
        <v>319</v>
      </c>
      <c r="D847" s="18" t="s">
        <v>56</v>
      </c>
      <c r="E847" s="17" t="s">
        <v>300</v>
      </c>
      <c r="F847" s="17" t="s">
        <v>274</v>
      </c>
      <c r="G847" s="17" t="s">
        <v>252</v>
      </c>
      <c r="H847" s="19">
        <v>44166</v>
      </c>
      <c r="I847" s="19">
        <v>44531</v>
      </c>
      <c r="J847" s="29">
        <v>14300</v>
      </c>
      <c r="K847" s="29">
        <f t="shared" si="51"/>
        <v>410.41</v>
      </c>
      <c r="L847" s="29"/>
      <c r="M847" s="29">
        <f t="shared" si="50"/>
        <v>434.72</v>
      </c>
      <c r="N847" s="29">
        <v>0</v>
      </c>
      <c r="O847" s="29">
        <f t="shared" si="47"/>
        <v>13454.87</v>
      </c>
    </row>
    <row r="848" spans="1:15" ht="15.75" x14ac:dyDescent="0.25">
      <c r="A848" s="16">
        <v>840</v>
      </c>
      <c r="B848" s="17" t="s">
        <v>320</v>
      </c>
      <c r="C848" s="17" t="s">
        <v>321</v>
      </c>
      <c r="D848" s="18" t="s">
        <v>55</v>
      </c>
      <c r="E848" s="17" t="s">
        <v>286</v>
      </c>
      <c r="F848" s="17" t="s">
        <v>274</v>
      </c>
      <c r="G848" s="17" t="s">
        <v>252</v>
      </c>
      <c r="H848" s="19">
        <v>43987</v>
      </c>
      <c r="I848" s="19">
        <v>44352</v>
      </c>
      <c r="J848" s="29">
        <v>14300</v>
      </c>
      <c r="K848" s="29">
        <f t="shared" si="51"/>
        <v>410.41</v>
      </c>
      <c r="L848" s="29"/>
      <c r="M848" s="29">
        <f t="shared" si="50"/>
        <v>434.72</v>
      </c>
      <c r="N848" s="29">
        <v>0</v>
      </c>
      <c r="O848" s="29">
        <f t="shared" si="47"/>
        <v>13454.87</v>
      </c>
    </row>
    <row r="849" spans="1:15" ht="15.75" x14ac:dyDescent="0.25">
      <c r="A849" s="16">
        <v>841</v>
      </c>
      <c r="B849" s="17" t="s">
        <v>322</v>
      </c>
      <c r="C849" s="17" t="s">
        <v>323</v>
      </c>
      <c r="D849" s="18" t="s">
        <v>56</v>
      </c>
      <c r="E849" s="17" t="s">
        <v>300</v>
      </c>
      <c r="F849" s="17" t="s">
        <v>274</v>
      </c>
      <c r="G849" s="17" t="s">
        <v>252</v>
      </c>
      <c r="H849" s="19">
        <v>44044</v>
      </c>
      <c r="I849" s="19">
        <v>44409</v>
      </c>
      <c r="J849" s="29">
        <v>14300</v>
      </c>
      <c r="K849" s="29">
        <f t="shared" si="51"/>
        <v>410.41</v>
      </c>
      <c r="L849" s="29"/>
      <c r="M849" s="29">
        <f t="shared" si="50"/>
        <v>434.72</v>
      </c>
      <c r="N849" s="29">
        <v>0</v>
      </c>
      <c r="O849" s="29">
        <f t="shared" si="47"/>
        <v>13454.87</v>
      </c>
    </row>
    <row r="850" spans="1:15" ht="15.75" x14ac:dyDescent="0.25">
      <c r="A850" s="16">
        <v>842</v>
      </c>
      <c r="B850" s="17" t="s">
        <v>324</v>
      </c>
      <c r="C850" s="17" t="s">
        <v>325</v>
      </c>
      <c r="D850" s="18" t="s">
        <v>56</v>
      </c>
      <c r="E850" s="17" t="s">
        <v>300</v>
      </c>
      <c r="F850" s="17" t="s">
        <v>274</v>
      </c>
      <c r="G850" s="17" t="s">
        <v>252</v>
      </c>
      <c r="H850" s="19">
        <v>43922</v>
      </c>
      <c r="I850" s="19">
        <v>44287</v>
      </c>
      <c r="J850" s="29">
        <v>16500</v>
      </c>
      <c r="K850" s="29">
        <f t="shared" si="51"/>
        <v>473.55</v>
      </c>
      <c r="L850" s="29"/>
      <c r="M850" s="29">
        <f t="shared" si="50"/>
        <v>501.6</v>
      </c>
      <c r="N850" s="29">
        <v>0</v>
      </c>
      <c r="O850" s="29">
        <f t="shared" si="47"/>
        <v>15524.85</v>
      </c>
    </row>
    <row r="851" spans="1:15" ht="15.75" x14ac:dyDescent="0.25">
      <c r="A851" s="16">
        <v>843</v>
      </c>
      <c r="B851" s="17" t="s">
        <v>326</v>
      </c>
      <c r="C851" s="17" t="s">
        <v>327</v>
      </c>
      <c r="D851" s="18" t="s">
        <v>55</v>
      </c>
      <c r="E851" s="17" t="s">
        <v>294</v>
      </c>
      <c r="F851" s="17" t="s">
        <v>274</v>
      </c>
      <c r="G851" s="17" t="s">
        <v>252</v>
      </c>
      <c r="H851" s="19">
        <v>44256</v>
      </c>
      <c r="I851" s="19">
        <v>44621</v>
      </c>
      <c r="J851" s="29">
        <v>30000</v>
      </c>
      <c r="K851" s="29">
        <f t="shared" si="51"/>
        <v>861</v>
      </c>
      <c r="L851" s="29"/>
      <c r="M851" s="29">
        <f t="shared" si="50"/>
        <v>912</v>
      </c>
      <c r="N851" s="29">
        <v>320</v>
      </c>
      <c r="O851" s="29">
        <f t="shared" si="47"/>
        <v>27907</v>
      </c>
    </row>
    <row r="852" spans="1:15" ht="15.75" x14ac:dyDescent="0.25">
      <c r="A852" s="16">
        <v>844</v>
      </c>
      <c r="B852" s="17" t="s">
        <v>328</v>
      </c>
      <c r="C852" s="17" t="s">
        <v>329</v>
      </c>
      <c r="D852" s="18" t="s">
        <v>55</v>
      </c>
      <c r="E852" s="17" t="s">
        <v>294</v>
      </c>
      <c r="F852" s="17" t="s">
        <v>274</v>
      </c>
      <c r="G852" s="17" t="s">
        <v>252</v>
      </c>
      <c r="H852" s="19">
        <v>44136</v>
      </c>
      <c r="I852" s="19">
        <v>44501</v>
      </c>
      <c r="J852" s="29">
        <v>22000</v>
      </c>
      <c r="K852" s="29">
        <f t="shared" si="51"/>
        <v>631.4</v>
      </c>
      <c r="L852" s="29"/>
      <c r="M852" s="29">
        <f t="shared" si="50"/>
        <v>668.8</v>
      </c>
      <c r="N852" s="29">
        <v>610</v>
      </c>
      <c r="O852" s="29">
        <f t="shared" si="47"/>
        <v>20089.8</v>
      </c>
    </row>
    <row r="853" spans="1:15" ht="15.75" x14ac:dyDescent="0.25">
      <c r="A853" s="16">
        <v>845</v>
      </c>
      <c r="B853" s="17" t="s">
        <v>330</v>
      </c>
      <c r="C853" s="17" t="s">
        <v>331</v>
      </c>
      <c r="D853" s="18" t="s">
        <v>56</v>
      </c>
      <c r="E853" s="17" t="s">
        <v>300</v>
      </c>
      <c r="F853" s="17" t="s">
        <v>274</v>
      </c>
      <c r="G853" s="17" t="s">
        <v>252</v>
      </c>
      <c r="H853" s="19">
        <v>44044</v>
      </c>
      <c r="I853" s="19">
        <v>44409</v>
      </c>
      <c r="J853" s="29">
        <v>14300</v>
      </c>
      <c r="K853" s="29">
        <f t="shared" si="51"/>
        <v>410.41</v>
      </c>
      <c r="L853" s="29"/>
      <c r="M853" s="29">
        <f t="shared" si="50"/>
        <v>434.72</v>
      </c>
      <c r="N853" s="29">
        <v>0</v>
      </c>
      <c r="O853" s="29">
        <f t="shared" si="47"/>
        <v>13454.87</v>
      </c>
    </row>
    <row r="854" spans="1:15" ht="15.75" x14ac:dyDescent="0.25">
      <c r="A854" s="16">
        <v>846</v>
      </c>
      <c r="B854" s="17" t="s">
        <v>322</v>
      </c>
      <c r="C854" s="17" t="s">
        <v>332</v>
      </c>
      <c r="D854" s="18" t="s">
        <v>56</v>
      </c>
      <c r="E854" s="17" t="s">
        <v>300</v>
      </c>
      <c r="F854" s="17" t="s">
        <v>274</v>
      </c>
      <c r="G854" s="17" t="s">
        <v>252</v>
      </c>
      <c r="H854" s="19">
        <v>44044</v>
      </c>
      <c r="I854" s="19">
        <v>44409</v>
      </c>
      <c r="J854" s="29">
        <v>14300</v>
      </c>
      <c r="K854" s="29">
        <f t="shared" si="51"/>
        <v>410.41</v>
      </c>
      <c r="L854" s="29"/>
      <c r="M854" s="29">
        <f t="shared" si="50"/>
        <v>434.72</v>
      </c>
      <c r="N854" s="29">
        <v>0</v>
      </c>
      <c r="O854" s="29">
        <f t="shared" si="47"/>
        <v>13454.87</v>
      </c>
    </row>
    <row r="855" spans="1:15" ht="15.75" x14ac:dyDescent="0.25">
      <c r="A855" s="16">
        <v>847</v>
      </c>
      <c r="B855" s="17" t="s">
        <v>333</v>
      </c>
      <c r="C855" s="17" t="s">
        <v>166</v>
      </c>
      <c r="D855" s="18" t="s">
        <v>56</v>
      </c>
      <c r="E855" s="17" t="s">
        <v>300</v>
      </c>
      <c r="F855" s="17" t="s">
        <v>274</v>
      </c>
      <c r="G855" s="17" t="s">
        <v>252</v>
      </c>
      <c r="H855" s="19">
        <v>44044</v>
      </c>
      <c r="I855" s="19">
        <v>44409</v>
      </c>
      <c r="J855" s="29">
        <v>14300</v>
      </c>
      <c r="K855" s="29">
        <f t="shared" si="51"/>
        <v>410.41</v>
      </c>
      <c r="L855" s="29"/>
      <c r="M855" s="29">
        <f t="shared" si="50"/>
        <v>434.72</v>
      </c>
      <c r="N855" s="29">
        <v>0</v>
      </c>
      <c r="O855" s="29">
        <f t="shared" si="47"/>
        <v>13454.87</v>
      </c>
    </row>
    <row r="856" spans="1:15" ht="15.75" x14ac:dyDescent="0.25">
      <c r="A856" s="16">
        <v>848</v>
      </c>
      <c r="B856" s="17" t="s">
        <v>334</v>
      </c>
      <c r="C856" s="17" t="s">
        <v>335</v>
      </c>
      <c r="D856" s="18" t="s">
        <v>56</v>
      </c>
      <c r="E856" s="17" t="s">
        <v>300</v>
      </c>
      <c r="F856" s="17" t="s">
        <v>274</v>
      </c>
      <c r="G856" s="17" t="s">
        <v>252</v>
      </c>
      <c r="H856" s="19">
        <v>43922</v>
      </c>
      <c r="I856" s="19">
        <v>44287</v>
      </c>
      <c r="J856" s="29">
        <v>14300</v>
      </c>
      <c r="K856" s="29">
        <f t="shared" si="51"/>
        <v>410.41</v>
      </c>
      <c r="L856" s="29"/>
      <c r="M856" s="29">
        <f t="shared" si="50"/>
        <v>434.72</v>
      </c>
      <c r="N856" s="29">
        <v>0</v>
      </c>
      <c r="O856" s="29">
        <f t="shared" ref="O856:O874" si="52">J856-K856-L856-M856-N856</f>
        <v>13454.87</v>
      </c>
    </row>
    <row r="857" spans="1:15" ht="15.75" x14ac:dyDescent="0.25">
      <c r="A857" s="16">
        <v>849</v>
      </c>
      <c r="B857" s="17" t="s">
        <v>336</v>
      </c>
      <c r="C857" s="17" t="s">
        <v>337</v>
      </c>
      <c r="D857" s="18" t="s">
        <v>56</v>
      </c>
      <c r="E857" s="17" t="s">
        <v>300</v>
      </c>
      <c r="F857" s="17" t="s">
        <v>274</v>
      </c>
      <c r="G857" s="17" t="s">
        <v>252</v>
      </c>
      <c r="H857" s="19">
        <v>43922</v>
      </c>
      <c r="I857" s="19">
        <v>44287</v>
      </c>
      <c r="J857" s="29">
        <v>16500</v>
      </c>
      <c r="K857" s="29">
        <f t="shared" si="51"/>
        <v>473.55</v>
      </c>
      <c r="L857" s="29"/>
      <c r="M857" s="29">
        <f t="shared" ref="M857:M874" si="53">J857*0.0304</f>
        <v>501.6</v>
      </c>
      <c r="N857" s="29">
        <v>0</v>
      </c>
      <c r="O857" s="29">
        <f t="shared" si="52"/>
        <v>15524.85</v>
      </c>
    </row>
    <row r="858" spans="1:15" ht="15.75" x14ac:dyDescent="0.25">
      <c r="A858" s="16">
        <v>850</v>
      </c>
      <c r="B858" s="17" t="s">
        <v>338</v>
      </c>
      <c r="C858" s="17" t="s">
        <v>339</v>
      </c>
      <c r="D858" s="18" t="s">
        <v>55</v>
      </c>
      <c r="E858" s="17" t="s">
        <v>286</v>
      </c>
      <c r="F858" s="17" t="s">
        <v>274</v>
      </c>
      <c r="G858" s="17" t="s">
        <v>252</v>
      </c>
      <c r="H858" s="19">
        <v>43922</v>
      </c>
      <c r="I858" s="19">
        <v>44287</v>
      </c>
      <c r="J858" s="29">
        <v>16500</v>
      </c>
      <c r="K858" s="29">
        <f t="shared" si="51"/>
        <v>473.55</v>
      </c>
      <c r="L858" s="29"/>
      <c r="M858" s="29">
        <f t="shared" si="53"/>
        <v>501.6</v>
      </c>
      <c r="N858" s="29">
        <v>0</v>
      </c>
      <c r="O858" s="29">
        <f t="shared" si="52"/>
        <v>15524.85</v>
      </c>
    </row>
    <row r="859" spans="1:15" ht="15.75" x14ac:dyDescent="0.25">
      <c r="A859" s="16">
        <v>851</v>
      </c>
      <c r="B859" s="17" t="s">
        <v>1937</v>
      </c>
      <c r="C859" s="17" t="s">
        <v>682</v>
      </c>
      <c r="D859" s="18" t="s">
        <v>56</v>
      </c>
      <c r="E859" s="17" t="s">
        <v>1938</v>
      </c>
      <c r="F859" s="17" t="s">
        <v>1939</v>
      </c>
      <c r="G859" s="17" t="s">
        <v>252</v>
      </c>
      <c r="H859" s="19">
        <v>44236</v>
      </c>
      <c r="I859" s="19">
        <v>44601</v>
      </c>
      <c r="J859" s="29">
        <v>16500</v>
      </c>
      <c r="K859" s="29">
        <f t="shared" si="51"/>
        <v>473.55</v>
      </c>
      <c r="L859" s="29"/>
      <c r="M859" s="29">
        <f t="shared" si="53"/>
        <v>501.6</v>
      </c>
      <c r="N859" s="29">
        <v>320</v>
      </c>
      <c r="O859" s="29">
        <f t="shared" si="52"/>
        <v>15204.85</v>
      </c>
    </row>
    <row r="860" spans="1:15" ht="15.75" x14ac:dyDescent="0.25">
      <c r="A860" s="16">
        <v>852</v>
      </c>
      <c r="B860" s="17" t="s">
        <v>1940</v>
      </c>
      <c r="C860" s="17" t="s">
        <v>1941</v>
      </c>
      <c r="D860" s="18" t="s">
        <v>56</v>
      </c>
      <c r="E860" s="17" t="s">
        <v>1938</v>
      </c>
      <c r="F860" s="17" t="s">
        <v>1939</v>
      </c>
      <c r="G860" s="17" t="s">
        <v>252</v>
      </c>
      <c r="H860" s="19">
        <v>43952</v>
      </c>
      <c r="I860" s="19">
        <v>44317</v>
      </c>
      <c r="J860" s="29">
        <v>16500</v>
      </c>
      <c r="K860" s="29">
        <f t="shared" si="51"/>
        <v>473.55</v>
      </c>
      <c r="L860" s="29"/>
      <c r="M860" s="29">
        <f t="shared" si="53"/>
        <v>501.6</v>
      </c>
      <c r="N860" s="29">
        <v>0</v>
      </c>
      <c r="O860" s="29">
        <f t="shared" si="52"/>
        <v>15524.85</v>
      </c>
    </row>
    <row r="861" spans="1:15" ht="15.75" x14ac:dyDescent="0.25">
      <c r="A861" s="16">
        <v>853</v>
      </c>
      <c r="B861" s="17" t="s">
        <v>1942</v>
      </c>
      <c r="C861" s="17" t="s">
        <v>1943</v>
      </c>
      <c r="D861" s="18" t="s">
        <v>56</v>
      </c>
      <c r="E861" s="17" t="s">
        <v>1944</v>
      </c>
      <c r="F861" s="17" t="s">
        <v>1939</v>
      </c>
      <c r="G861" s="17" t="s">
        <v>252</v>
      </c>
      <c r="H861" s="19">
        <v>43891</v>
      </c>
      <c r="I861" s="19">
        <v>44256</v>
      </c>
      <c r="J861" s="29">
        <v>16500</v>
      </c>
      <c r="K861" s="29">
        <f t="shared" si="51"/>
        <v>473.55</v>
      </c>
      <c r="L861" s="29"/>
      <c r="M861" s="29">
        <f t="shared" si="53"/>
        <v>501.6</v>
      </c>
      <c r="N861" s="29">
        <v>1350.12</v>
      </c>
      <c r="O861" s="29">
        <f t="shared" si="52"/>
        <v>14174.73</v>
      </c>
    </row>
    <row r="862" spans="1:15" ht="15.75" x14ac:dyDescent="0.25">
      <c r="A862" s="16">
        <v>854</v>
      </c>
      <c r="B862" s="17" t="s">
        <v>1945</v>
      </c>
      <c r="C862" s="17" t="s">
        <v>1946</v>
      </c>
      <c r="D862" s="18" t="s">
        <v>55</v>
      </c>
      <c r="E862" s="17" t="s">
        <v>1947</v>
      </c>
      <c r="F862" s="17" t="s">
        <v>1939</v>
      </c>
      <c r="G862" s="17" t="s">
        <v>252</v>
      </c>
      <c r="H862" s="19">
        <v>43922</v>
      </c>
      <c r="I862" s="19">
        <v>44287</v>
      </c>
      <c r="J862" s="29">
        <v>20000</v>
      </c>
      <c r="K862" s="29">
        <f t="shared" ref="K862:K874" si="54">J862*2.87%</f>
        <v>574</v>
      </c>
      <c r="L862" s="29"/>
      <c r="M862" s="29">
        <f t="shared" si="53"/>
        <v>608</v>
      </c>
      <c r="N862" s="29">
        <v>0</v>
      </c>
      <c r="O862" s="29">
        <f t="shared" si="52"/>
        <v>18818</v>
      </c>
    </row>
    <row r="863" spans="1:15" ht="15.75" x14ac:dyDescent="0.25">
      <c r="A863" s="16">
        <v>855</v>
      </c>
      <c r="B863" s="17" t="s">
        <v>1948</v>
      </c>
      <c r="C863" s="17" t="s">
        <v>1949</v>
      </c>
      <c r="D863" s="18" t="s">
        <v>55</v>
      </c>
      <c r="E863" s="17" t="s">
        <v>1950</v>
      </c>
      <c r="F863" s="17" t="s">
        <v>1939</v>
      </c>
      <c r="G863" s="17" t="s">
        <v>252</v>
      </c>
      <c r="H863" s="19">
        <v>43988</v>
      </c>
      <c r="I863" s="19">
        <v>44353</v>
      </c>
      <c r="J863" s="29">
        <v>30000</v>
      </c>
      <c r="K863" s="29">
        <f t="shared" si="54"/>
        <v>861</v>
      </c>
      <c r="L863" s="29"/>
      <c r="M863" s="29">
        <f t="shared" si="53"/>
        <v>912</v>
      </c>
      <c r="N863" s="29">
        <v>0</v>
      </c>
      <c r="O863" s="29">
        <f t="shared" si="52"/>
        <v>28227</v>
      </c>
    </row>
    <row r="864" spans="1:15" ht="15.75" x14ac:dyDescent="0.25">
      <c r="A864" s="16">
        <v>856</v>
      </c>
      <c r="B864" s="17" t="s">
        <v>1959</v>
      </c>
      <c r="C864" s="17" t="s">
        <v>1960</v>
      </c>
      <c r="D864" s="18" t="s">
        <v>55</v>
      </c>
      <c r="E864" s="17" t="s">
        <v>1938</v>
      </c>
      <c r="F864" s="17" t="s">
        <v>1939</v>
      </c>
      <c r="G864" s="17" t="s">
        <v>252</v>
      </c>
      <c r="H864" s="19">
        <v>43922</v>
      </c>
      <c r="I864" s="19">
        <v>44287</v>
      </c>
      <c r="J864" s="29">
        <v>14300</v>
      </c>
      <c r="K864" s="29">
        <f>J864*2.87%</f>
        <v>410.41</v>
      </c>
      <c r="L864" s="29"/>
      <c r="M864" s="29">
        <f>J864*0.0304</f>
        <v>434.72</v>
      </c>
      <c r="N864" s="29">
        <v>0</v>
      </c>
      <c r="O864" s="29">
        <f>J864-K864-L864-M864-N864</f>
        <v>13454.87</v>
      </c>
    </row>
    <row r="865" spans="1:15" ht="15.75" x14ac:dyDescent="0.25">
      <c r="A865" s="16">
        <v>857</v>
      </c>
      <c r="B865" s="17" t="s">
        <v>1951</v>
      </c>
      <c r="C865" s="17" t="s">
        <v>1952</v>
      </c>
      <c r="D865" s="18" t="s">
        <v>56</v>
      </c>
      <c r="E865" s="17" t="s">
        <v>1938</v>
      </c>
      <c r="F865" s="17" t="s">
        <v>1939</v>
      </c>
      <c r="G865" s="17" t="s">
        <v>252</v>
      </c>
      <c r="H865" s="19">
        <v>44136</v>
      </c>
      <c r="I865" s="19">
        <v>44501</v>
      </c>
      <c r="J865" s="29">
        <v>16500</v>
      </c>
      <c r="K865" s="29">
        <f t="shared" si="54"/>
        <v>473.55</v>
      </c>
      <c r="L865" s="29"/>
      <c r="M865" s="29">
        <f t="shared" si="53"/>
        <v>501.6</v>
      </c>
      <c r="N865" s="29">
        <v>0</v>
      </c>
      <c r="O865" s="29">
        <f t="shared" si="52"/>
        <v>15524.85</v>
      </c>
    </row>
    <row r="866" spans="1:15" ht="15.75" x14ac:dyDescent="0.25">
      <c r="A866" s="16">
        <v>858</v>
      </c>
      <c r="B866" s="17" t="s">
        <v>1953</v>
      </c>
      <c r="C866" s="17" t="s">
        <v>1954</v>
      </c>
      <c r="D866" s="18" t="s">
        <v>56</v>
      </c>
      <c r="E866" s="17" t="s">
        <v>1938</v>
      </c>
      <c r="F866" s="17" t="s">
        <v>1939</v>
      </c>
      <c r="G866" s="17" t="s">
        <v>252</v>
      </c>
      <c r="H866" s="19">
        <v>44044</v>
      </c>
      <c r="I866" s="19">
        <v>44409</v>
      </c>
      <c r="J866" s="29">
        <v>14300</v>
      </c>
      <c r="K866" s="29">
        <f t="shared" si="54"/>
        <v>410.41</v>
      </c>
      <c r="L866" s="29"/>
      <c r="M866" s="29">
        <f t="shared" si="53"/>
        <v>434.72</v>
      </c>
      <c r="N866" s="29">
        <v>0</v>
      </c>
      <c r="O866" s="29">
        <f t="shared" si="52"/>
        <v>13454.87</v>
      </c>
    </row>
    <row r="867" spans="1:15" ht="15.75" x14ac:dyDescent="0.25">
      <c r="A867" s="16">
        <v>859</v>
      </c>
      <c r="B867" s="17" t="s">
        <v>1955</v>
      </c>
      <c r="C867" s="17" t="s">
        <v>1956</v>
      </c>
      <c r="D867" s="18" t="s">
        <v>55</v>
      </c>
      <c r="E867" s="17" t="s">
        <v>1947</v>
      </c>
      <c r="F867" s="17" t="s">
        <v>1939</v>
      </c>
      <c r="G867" s="17" t="s">
        <v>252</v>
      </c>
      <c r="H867" s="19">
        <v>43922</v>
      </c>
      <c r="I867" s="19">
        <v>44287</v>
      </c>
      <c r="J867" s="29">
        <v>20000</v>
      </c>
      <c r="K867" s="29">
        <f t="shared" si="54"/>
        <v>574</v>
      </c>
      <c r="L867" s="29"/>
      <c r="M867" s="29">
        <f t="shared" si="53"/>
        <v>608</v>
      </c>
      <c r="N867" s="29">
        <v>0</v>
      </c>
      <c r="O867" s="29">
        <f t="shared" si="52"/>
        <v>18818</v>
      </c>
    </row>
    <row r="868" spans="1:15" ht="15.75" x14ac:dyDescent="0.25">
      <c r="A868" s="16">
        <v>860</v>
      </c>
      <c r="B868" s="17" t="s">
        <v>1957</v>
      </c>
      <c r="C868" s="17" t="s">
        <v>1958</v>
      </c>
      <c r="D868" s="18" t="s">
        <v>56</v>
      </c>
      <c r="E868" s="17" t="s">
        <v>1938</v>
      </c>
      <c r="F868" s="17" t="s">
        <v>1939</v>
      </c>
      <c r="G868" s="17" t="s">
        <v>252</v>
      </c>
      <c r="H868" s="19">
        <v>44166</v>
      </c>
      <c r="I868" s="19">
        <v>44531</v>
      </c>
      <c r="J868" s="29">
        <v>16500</v>
      </c>
      <c r="K868" s="29">
        <f t="shared" si="54"/>
        <v>473.55</v>
      </c>
      <c r="L868" s="29"/>
      <c r="M868" s="29">
        <f t="shared" si="53"/>
        <v>501.6</v>
      </c>
      <c r="N868" s="29">
        <v>0</v>
      </c>
      <c r="O868" s="29">
        <f t="shared" si="52"/>
        <v>15524.85</v>
      </c>
    </row>
    <row r="869" spans="1:15" ht="15.75" x14ac:dyDescent="0.25">
      <c r="A869" s="16">
        <v>861</v>
      </c>
      <c r="B869" s="17" t="s">
        <v>1322</v>
      </c>
      <c r="C869" s="17" t="s">
        <v>1401</v>
      </c>
      <c r="D869" s="18" t="s">
        <v>55</v>
      </c>
      <c r="E869" s="17" t="s">
        <v>1961</v>
      </c>
      <c r="F869" s="17" t="s">
        <v>1962</v>
      </c>
      <c r="G869" s="17" t="s">
        <v>252</v>
      </c>
      <c r="H869" s="19">
        <v>44044</v>
      </c>
      <c r="I869" s="19">
        <v>44409</v>
      </c>
      <c r="J869" s="29">
        <v>22000</v>
      </c>
      <c r="K869" s="29">
        <f t="shared" si="54"/>
        <v>631.4</v>
      </c>
      <c r="L869" s="29"/>
      <c r="M869" s="29">
        <f t="shared" si="53"/>
        <v>668.8</v>
      </c>
      <c r="N869" s="29">
        <v>640</v>
      </c>
      <c r="O869" s="29">
        <f t="shared" si="52"/>
        <v>20059.8</v>
      </c>
    </row>
    <row r="870" spans="1:15" ht="15.75" x14ac:dyDescent="0.25">
      <c r="A870" s="16">
        <v>862</v>
      </c>
      <c r="B870" s="17" t="s">
        <v>1963</v>
      </c>
      <c r="C870" s="17" t="s">
        <v>1964</v>
      </c>
      <c r="D870" s="18" t="s">
        <v>55</v>
      </c>
      <c r="E870" s="17" t="s">
        <v>1961</v>
      </c>
      <c r="F870" s="17" t="s">
        <v>1962</v>
      </c>
      <c r="G870" s="17" t="s">
        <v>252</v>
      </c>
      <c r="H870" s="19">
        <v>43922</v>
      </c>
      <c r="I870" s="19">
        <v>44287</v>
      </c>
      <c r="J870" s="29">
        <v>16500</v>
      </c>
      <c r="K870" s="29">
        <f t="shared" si="54"/>
        <v>473.55</v>
      </c>
      <c r="L870" s="29"/>
      <c r="M870" s="29">
        <f t="shared" si="53"/>
        <v>501.6</v>
      </c>
      <c r="N870" s="29">
        <v>640</v>
      </c>
      <c r="O870" s="29">
        <f t="shared" si="52"/>
        <v>14884.85</v>
      </c>
    </row>
    <row r="871" spans="1:15" ht="15.75" x14ac:dyDescent="0.25">
      <c r="A871" s="16">
        <v>863</v>
      </c>
      <c r="B871" s="17" t="s">
        <v>1965</v>
      </c>
      <c r="C871" s="17" t="s">
        <v>1966</v>
      </c>
      <c r="D871" s="18" t="s">
        <v>56</v>
      </c>
      <c r="E871" s="17" t="s">
        <v>1961</v>
      </c>
      <c r="F871" s="17" t="s">
        <v>1962</v>
      </c>
      <c r="G871" s="17" t="s">
        <v>252</v>
      </c>
      <c r="H871" s="19">
        <v>43922</v>
      </c>
      <c r="I871" s="19">
        <v>44287</v>
      </c>
      <c r="J871" s="29">
        <v>16500</v>
      </c>
      <c r="K871" s="29">
        <f t="shared" si="54"/>
        <v>473.55</v>
      </c>
      <c r="L871" s="29"/>
      <c r="M871" s="29">
        <f t="shared" si="53"/>
        <v>501.6</v>
      </c>
      <c r="N871" s="29">
        <v>0</v>
      </c>
      <c r="O871" s="29">
        <f t="shared" si="52"/>
        <v>15524.85</v>
      </c>
    </row>
    <row r="872" spans="1:15" ht="15.75" x14ac:dyDescent="0.25">
      <c r="A872" s="16"/>
    </row>
    <row r="873" spans="1:15" ht="15.75" x14ac:dyDescent="0.25">
      <c r="A873" s="16"/>
    </row>
    <row r="874" spans="1:15" ht="15.75" x14ac:dyDescent="0.25">
      <c r="A874" s="16"/>
    </row>
  </sheetData>
  <autoFilter ref="A8:O871" xr:uid="{00000000-0001-0000-0000-000000000000}"/>
  <phoneticPr fontId="5" type="noConversion"/>
  <dataValidations count="5">
    <dataValidation type="list" allowBlank="1" showInputMessage="1" showErrorMessage="1" sqref="F5" xr:uid="{00000000-0002-0000-0000-000000000000}">
      <formula1>INDIRECT($D$5)</formula1>
    </dataValidation>
    <dataValidation type="list" allowBlank="1" showInputMessage="1" showErrorMessage="1" sqref="F6" xr:uid="{00000000-0002-0000-0000-000001000000}">
      <formula1>Meses</formula1>
    </dataValidation>
    <dataValidation type="list" allowBlank="1" showInputMessage="1" showErrorMessage="1" sqref="C6" xr:uid="{00000000-0002-0000-0000-000002000000}">
      <formula1>Años</formula1>
    </dataValidation>
    <dataValidation type="list" allowBlank="1" showInputMessage="1" showErrorMessage="1" sqref="C5" xr:uid="{00000000-0002-0000-0000-000003000000}">
      <formula1>Regiones</formula1>
    </dataValidation>
    <dataValidation type="list" allowBlank="1" showInputMessage="1" showErrorMessage="1" sqref="D9:D871" xr:uid="{00000000-0002-0000-0000-000004000000}">
      <formula1>Sexos</formula1>
    </dataValidation>
  </dataValidations>
  <pageMargins left="0.70866141732283505" right="0.70866141732283505" top="0.74803149606299202" bottom="0.74803149606299202" header="0.31496062992126" footer="0.31496062992126"/>
  <pageSetup paperSize="5" scale="59" fitToHeight="0" orientation="landscape" blackAndWhite="1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K189"/>
  <sheetViews>
    <sheetView workbookViewId="0">
      <selection activeCell="A3" sqref="A3"/>
    </sheetView>
  </sheetViews>
  <sheetFormatPr baseColWidth="10" defaultRowHeight="15" x14ac:dyDescent="0.25"/>
  <cols>
    <col min="7" max="7" width="29" customWidth="1"/>
  </cols>
  <sheetData>
    <row r="3" spans="1:11" x14ac:dyDescent="0.25">
      <c r="A3" t="s">
        <v>242</v>
      </c>
      <c r="B3" t="s">
        <v>54</v>
      </c>
      <c r="C3" t="s">
        <v>57</v>
      </c>
      <c r="D3" t="s">
        <v>67</v>
      </c>
      <c r="F3" s="5" t="s">
        <v>68</v>
      </c>
      <c r="G3" s="5" t="s">
        <v>69</v>
      </c>
      <c r="H3" s="5" t="s">
        <v>70</v>
      </c>
      <c r="J3" t="s">
        <v>228</v>
      </c>
      <c r="K3" t="s">
        <v>229</v>
      </c>
    </row>
    <row r="4" spans="1:11" x14ac:dyDescent="0.25">
      <c r="B4" t="s">
        <v>55</v>
      </c>
      <c r="C4" t="s">
        <v>58</v>
      </c>
      <c r="D4" t="s">
        <v>218</v>
      </c>
      <c r="F4" t="s">
        <v>218</v>
      </c>
      <c r="G4" t="s">
        <v>71</v>
      </c>
      <c r="H4">
        <v>14</v>
      </c>
      <c r="J4">
        <v>2021</v>
      </c>
      <c r="K4" s="9" t="s">
        <v>230</v>
      </c>
    </row>
    <row r="5" spans="1:11" x14ac:dyDescent="0.25">
      <c r="B5" t="s">
        <v>56</v>
      </c>
      <c r="C5" t="s">
        <v>59</v>
      </c>
      <c r="D5" t="s">
        <v>219</v>
      </c>
      <c r="F5" t="s">
        <v>218</v>
      </c>
      <c r="G5" t="s">
        <v>72</v>
      </c>
      <c r="H5">
        <v>1445</v>
      </c>
      <c r="J5">
        <v>2022</v>
      </c>
      <c r="K5" s="9" t="s">
        <v>231</v>
      </c>
    </row>
    <row r="6" spans="1:11" x14ac:dyDescent="0.25">
      <c r="C6" t="s">
        <v>60</v>
      </c>
      <c r="D6" t="s">
        <v>220</v>
      </c>
      <c r="F6" t="s">
        <v>218</v>
      </c>
      <c r="G6" t="s">
        <v>73</v>
      </c>
      <c r="H6">
        <v>1446</v>
      </c>
      <c r="K6" s="9" t="s">
        <v>232</v>
      </c>
    </row>
    <row r="7" spans="1:11" x14ac:dyDescent="0.25">
      <c r="C7" t="s">
        <v>61</v>
      </c>
      <c r="D7" t="s">
        <v>221</v>
      </c>
      <c r="F7" t="s">
        <v>218</v>
      </c>
      <c r="G7" t="s">
        <v>1</v>
      </c>
      <c r="H7">
        <v>5</v>
      </c>
      <c r="K7" s="9" t="s">
        <v>233</v>
      </c>
    </row>
    <row r="8" spans="1:11" x14ac:dyDescent="0.25">
      <c r="C8" t="s">
        <v>62</v>
      </c>
      <c r="D8" t="s">
        <v>222</v>
      </c>
      <c r="F8" t="s">
        <v>218</v>
      </c>
      <c r="G8" t="s">
        <v>74</v>
      </c>
      <c r="H8">
        <v>2088</v>
      </c>
      <c r="K8" s="9" t="s">
        <v>234</v>
      </c>
    </row>
    <row r="9" spans="1:11" x14ac:dyDescent="0.25">
      <c r="C9" t="s">
        <v>63</v>
      </c>
      <c r="D9" t="s">
        <v>223</v>
      </c>
      <c r="F9" t="s">
        <v>218</v>
      </c>
      <c r="G9" t="s">
        <v>75</v>
      </c>
      <c r="H9">
        <v>21</v>
      </c>
      <c r="K9" s="9" t="s">
        <v>235</v>
      </c>
    </row>
    <row r="10" spans="1:11" x14ac:dyDescent="0.25">
      <c r="C10" t="s">
        <v>64</v>
      </c>
      <c r="D10" t="s">
        <v>224</v>
      </c>
      <c r="F10" t="s">
        <v>218</v>
      </c>
      <c r="G10" t="s">
        <v>76</v>
      </c>
      <c r="H10">
        <v>1581</v>
      </c>
      <c r="K10" s="9" t="s">
        <v>236</v>
      </c>
    </row>
    <row r="11" spans="1:11" x14ac:dyDescent="0.25">
      <c r="C11" t="s">
        <v>65</v>
      </c>
      <c r="D11" t="s">
        <v>225</v>
      </c>
      <c r="F11" t="s">
        <v>218</v>
      </c>
      <c r="G11" t="s">
        <v>77</v>
      </c>
      <c r="H11">
        <v>4</v>
      </c>
      <c r="K11" s="9" t="s">
        <v>237</v>
      </c>
    </row>
    <row r="12" spans="1:11" x14ac:dyDescent="0.25">
      <c r="C12" t="s">
        <v>66</v>
      </c>
      <c r="D12" t="s">
        <v>226</v>
      </c>
      <c r="F12" t="s">
        <v>218</v>
      </c>
      <c r="G12" t="s">
        <v>78</v>
      </c>
      <c r="H12">
        <v>22</v>
      </c>
      <c r="K12" s="9" t="s">
        <v>238</v>
      </c>
    </row>
    <row r="13" spans="1:11" x14ac:dyDescent="0.25">
      <c r="F13" t="s">
        <v>218</v>
      </c>
      <c r="G13" t="s">
        <v>79</v>
      </c>
      <c r="H13">
        <v>31</v>
      </c>
      <c r="K13" s="9" t="s">
        <v>239</v>
      </c>
    </row>
    <row r="14" spans="1:11" x14ac:dyDescent="0.25">
      <c r="F14" t="s">
        <v>218</v>
      </c>
      <c r="G14" t="s">
        <v>80</v>
      </c>
      <c r="H14">
        <v>12</v>
      </c>
      <c r="K14" s="9" t="s">
        <v>240</v>
      </c>
    </row>
    <row r="15" spans="1:11" x14ac:dyDescent="0.25">
      <c r="F15" t="s">
        <v>218</v>
      </c>
      <c r="G15" t="s">
        <v>81</v>
      </c>
      <c r="H15">
        <v>9</v>
      </c>
      <c r="K15" s="9" t="s">
        <v>241</v>
      </c>
    </row>
    <row r="16" spans="1:11" x14ac:dyDescent="0.25">
      <c r="F16" t="s">
        <v>218</v>
      </c>
      <c r="G16" t="s">
        <v>82</v>
      </c>
      <c r="H16">
        <v>34</v>
      </c>
      <c r="K16" s="9"/>
    </row>
    <row r="17" spans="6:11" x14ac:dyDescent="0.25">
      <c r="F17" t="s">
        <v>218</v>
      </c>
      <c r="G17" t="s">
        <v>83</v>
      </c>
      <c r="H17">
        <v>1568</v>
      </c>
      <c r="K17" s="9"/>
    </row>
    <row r="18" spans="6:11" x14ac:dyDescent="0.25">
      <c r="F18" t="s">
        <v>218</v>
      </c>
      <c r="G18" t="s">
        <v>84</v>
      </c>
      <c r="H18">
        <v>1366</v>
      </c>
      <c r="K18" s="9"/>
    </row>
    <row r="19" spans="6:11" x14ac:dyDescent="0.25">
      <c r="F19" t="s">
        <v>218</v>
      </c>
      <c r="G19" t="s">
        <v>85</v>
      </c>
      <c r="H19">
        <v>18</v>
      </c>
      <c r="K19" s="9"/>
    </row>
    <row r="20" spans="6:11" x14ac:dyDescent="0.25">
      <c r="F20" t="s">
        <v>218</v>
      </c>
      <c r="G20" t="s">
        <v>86</v>
      </c>
      <c r="H20">
        <v>36</v>
      </c>
    </row>
    <row r="21" spans="6:11" x14ac:dyDescent="0.25">
      <c r="F21" t="s">
        <v>218</v>
      </c>
      <c r="G21" t="s">
        <v>87</v>
      </c>
      <c r="H21">
        <v>2087</v>
      </c>
    </row>
    <row r="22" spans="6:11" x14ac:dyDescent="0.25">
      <c r="F22" t="s">
        <v>218</v>
      </c>
      <c r="G22" t="s">
        <v>88</v>
      </c>
      <c r="H22">
        <v>26</v>
      </c>
    </row>
    <row r="23" spans="6:11" x14ac:dyDescent="0.25">
      <c r="F23" t="s">
        <v>218</v>
      </c>
      <c r="G23" t="s">
        <v>89</v>
      </c>
      <c r="H23">
        <v>1909</v>
      </c>
    </row>
    <row r="24" spans="6:11" x14ac:dyDescent="0.25">
      <c r="F24" t="s">
        <v>218</v>
      </c>
      <c r="G24" t="s">
        <v>90</v>
      </c>
      <c r="H24">
        <v>15</v>
      </c>
    </row>
    <row r="25" spans="6:11" x14ac:dyDescent="0.25">
      <c r="F25" t="s">
        <v>218</v>
      </c>
      <c r="G25" t="s">
        <v>91</v>
      </c>
      <c r="H25">
        <v>32</v>
      </c>
    </row>
    <row r="26" spans="6:11" x14ac:dyDescent="0.25">
      <c r="F26" t="s">
        <v>218</v>
      </c>
      <c r="G26" t="s">
        <v>92</v>
      </c>
      <c r="H26">
        <v>1706</v>
      </c>
    </row>
    <row r="27" spans="6:11" x14ac:dyDescent="0.25">
      <c r="F27" t="s">
        <v>218</v>
      </c>
      <c r="G27" t="s">
        <v>93</v>
      </c>
      <c r="H27">
        <v>1495</v>
      </c>
    </row>
    <row r="28" spans="6:11" x14ac:dyDescent="0.25">
      <c r="F28" t="s">
        <v>218</v>
      </c>
      <c r="G28" t="s">
        <v>94</v>
      </c>
      <c r="H28">
        <v>27</v>
      </c>
    </row>
    <row r="29" spans="6:11" x14ac:dyDescent="0.25">
      <c r="F29" t="s">
        <v>218</v>
      </c>
      <c r="G29" t="s">
        <v>95</v>
      </c>
      <c r="H29">
        <v>25</v>
      </c>
    </row>
    <row r="30" spans="6:11" x14ac:dyDescent="0.25">
      <c r="F30" t="s">
        <v>218</v>
      </c>
      <c r="G30" t="s">
        <v>96</v>
      </c>
      <c r="H30">
        <v>1663</v>
      </c>
    </row>
    <row r="31" spans="6:11" x14ac:dyDescent="0.25">
      <c r="F31" t="s">
        <v>218</v>
      </c>
      <c r="G31" t="s">
        <v>97</v>
      </c>
      <c r="H31">
        <v>17</v>
      </c>
    </row>
    <row r="32" spans="6:11" x14ac:dyDescent="0.25">
      <c r="F32" t="s">
        <v>218</v>
      </c>
      <c r="G32" t="s">
        <v>98</v>
      </c>
      <c r="H32">
        <v>1649</v>
      </c>
    </row>
    <row r="33" spans="6:8" x14ac:dyDescent="0.25">
      <c r="F33" t="s">
        <v>218</v>
      </c>
      <c r="G33" t="s">
        <v>99</v>
      </c>
      <c r="H33">
        <v>20</v>
      </c>
    </row>
    <row r="34" spans="6:8" x14ac:dyDescent="0.25">
      <c r="F34" t="s">
        <v>218</v>
      </c>
      <c r="G34" t="s">
        <v>100</v>
      </c>
      <c r="H34">
        <v>11</v>
      </c>
    </row>
    <row r="35" spans="6:8" x14ac:dyDescent="0.25">
      <c r="F35" t="s">
        <v>218</v>
      </c>
      <c r="G35" t="s">
        <v>101</v>
      </c>
      <c r="H35">
        <v>8</v>
      </c>
    </row>
    <row r="36" spans="6:8" x14ac:dyDescent="0.25">
      <c r="F36" t="s">
        <v>218</v>
      </c>
      <c r="G36" t="s">
        <v>102</v>
      </c>
      <c r="H36">
        <v>23</v>
      </c>
    </row>
    <row r="37" spans="6:8" x14ac:dyDescent="0.25">
      <c r="F37" t="s">
        <v>218</v>
      </c>
      <c r="G37" t="s">
        <v>103</v>
      </c>
      <c r="H37">
        <v>1447</v>
      </c>
    </row>
    <row r="38" spans="6:8" x14ac:dyDescent="0.25">
      <c r="F38" t="s">
        <v>218</v>
      </c>
      <c r="G38" t="s">
        <v>104</v>
      </c>
      <c r="H38">
        <v>1925</v>
      </c>
    </row>
    <row r="39" spans="6:8" x14ac:dyDescent="0.25">
      <c r="F39" t="s">
        <v>218</v>
      </c>
      <c r="G39" t="s">
        <v>3</v>
      </c>
      <c r="H39">
        <v>13</v>
      </c>
    </row>
    <row r="40" spans="6:8" x14ac:dyDescent="0.25">
      <c r="F40" t="s">
        <v>219</v>
      </c>
      <c r="G40" t="s">
        <v>105</v>
      </c>
      <c r="H40">
        <v>38</v>
      </c>
    </row>
    <row r="41" spans="6:8" x14ac:dyDescent="0.25">
      <c r="F41" t="s">
        <v>219</v>
      </c>
      <c r="G41" t="s">
        <v>11</v>
      </c>
      <c r="H41">
        <v>40</v>
      </c>
    </row>
    <row r="42" spans="6:8" x14ac:dyDescent="0.25">
      <c r="F42" t="s">
        <v>219</v>
      </c>
      <c r="G42" t="s">
        <v>106</v>
      </c>
      <c r="H42">
        <v>39</v>
      </c>
    </row>
    <row r="43" spans="6:8" x14ac:dyDescent="0.25">
      <c r="F43" t="s">
        <v>219</v>
      </c>
      <c r="G43" t="s">
        <v>107</v>
      </c>
      <c r="H43">
        <v>47</v>
      </c>
    </row>
    <row r="44" spans="6:8" x14ac:dyDescent="0.25">
      <c r="F44" t="s">
        <v>219</v>
      </c>
      <c r="G44" t="s">
        <v>108</v>
      </c>
      <c r="H44">
        <v>2060</v>
      </c>
    </row>
    <row r="45" spans="6:8" x14ac:dyDescent="0.25">
      <c r="F45" t="s">
        <v>219</v>
      </c>
      <c r="G45" t="s">
        <v>109</v>
      </c>
      <c r="H45">
        <v>43</v>
      </c>
    </row>
    <row r="46" spans="6:8" x14ac:dyDescent="0.25">
      <c r="F46" t="s">
        <v>219</v>
      </c>
      <c r="G46" t="s">
        <v>110</v>
      </c>
      <c r="H46">
        <v>842</v>
      </c>
    </row>
    <row r="47" spans="6:8" x14ac:dyDescent="0.25">
      <c r="F47" t="s">
        <v>219</v>
      </c>
      <c r="G47" t="s">
        <v>36</v>
      </c>
      <c r="H47">
        <v>37</v>
      </c>
    </row>
    <row r="48" spans="6:8" x14ac:dyDescent="0.25">
      <c r="F48" t="s">
        <v>219</v>
      </c>
      <c r="G48" t="s">
        <v>111</v>
      </c>
      <c r="H48">
        <v>41</v>
      </c>
    </row>
    <row r="49" spans="6:8" x14ac:dyDescent="0.25">
      <c r="F49" t="s">
        <v>219</v>
      </c>
      <c r="G49" t="s">
        <v>112</v>
      </c>
      <c r="H49">
        <v>2077</v>
      </c>
    </row>
    <row r="50" spans="6:8" x14ac:dyDescent="0.25">
      <c r="F50" t="s">
        <v>219</v>
      </c>
      <c r="G50" t="s">
        <v>113</v>
      </c>
      <c r="H50">
        <v>48</v>
      </c>
    </row>
    <row r="51" spans="6:8" x14ac:dyDescent="0.25">
      <c r="F51" t="s">
        <v>219</v>
      </c>
      <c r="G51" t="s">
        <v>114</v>
      </c>
      <c r="H51">
        <v>42</v>
      </c>
    </row>
    <row r="52" spans="6:8" x14ac:dyDescent="0.25">
      <c r="F52" t="s">
        <v>219</v>
      </c>
      <c r="G52" t="s">
        <v>6</v>
      </c>
      <c r="H52">
        <v>46</v>
      </c>
    </row>
    <row r="53" spans="6:8" x14ac:dyDescent="0.25">
      <c r="F53" t="s">
        <v>219</v>
      </c>
      <c r="G53" t="s">
        <v>115</v>
      </c>
      <c r="H53">
        <v>44</v>
      </c>
    </row>
    <row r="54" spans="6:8" x14ac:dyDescent="0.25">
      <c r="F54" t="s">
        <v>219</v>
      </c>
      <c r="G54" t="s">
        <v>12</v>
      </c>
      <c r="H54">
        <v>45</v>
      </c>
    </row>
    <row r="55" spans="6:8" x14ac:dyDescent="0.25">
      <c r="F55" t="s">
        <v>220</v>
      </c>
      <c r="G55" t="s">
        <v>116</v>
      </c>
      <c r="H55">
        <v>1681</v>
      </c>
    </row>
    <row r="56" spans="6:8" x14ac:dyDescent="0.25">
      <c r="F56" t="s">
        <v>220</v>
      </c>
      <c r="G56" t="s">
        <v>117</v>
      </c>
      <c r="H56">
        <v>68</v>
      </c>
    </row>
    <row r="57" spans="6:8" x14ac:dyDescent="0.25">
      <c r="F57" t="s">
        <v>220</v>
      </c>
      <c r="G57" t="s">
        <v>38</v>
      </c>
      <c r="H57">
        <v>1679</v>
      </c>
    </row>
    <row r="58" spans="6:8" x14ac:dyDescent="0.25">
      <c r="F58" t="s">
        <v>220</v>
      </c>
      <c r="G58" t="s">
        <v>118</v>
      </c>
      <c r="H58">
        <v>70</v>
      </c>
    </row>
    <row r="59" spans="6:8" x14ac:dyDescent="0.25">
      <c r="F59" t="s">
        <v>220</v>
      </c>
      <c r="G59" t="s">
        <v>119</v>
      </c>
      <c r="H59">
        <v>1701</v>
      </c>
    </row>
    <row r="60" spans="6:8" x14ac:dyDescent="0.25">
      <c r="F60" t="s">
        <v>220</v>
      </c>
      <c r="G60" t="s">
        <v>120</v>
      </c>
      <c r="H60">
        <v>71</v>
      </c>
    </row>
    <row r="61" spans="6:8" x14ac:dyDescent="0.25">
      <c r="F61" t="s">
        <v>220</v>
      </c>
      <c r="G61" t="s">
        <v>121</v>
      </c>
      <c r="H61">
        <v>57</v>
      </c>
    </row>
    <row r="62" spans="6:8" x14ac:dyDescent="0.25">
      <c r="F62" t="s">
        <v>220</v>
      </c>
      <c r="G62" t="s">
        <v>122</v>
      </c>
      <c r="H62">
        <v>1672</v>
      </c>
    </row>
    <row r="63" spans="6:8" x14ac:dyDescent="0.25">
      <c r="F63" t="s">
        <v>220</v>
      </c>
      <c r="G63" t="s">
        <v>40</v>
      </c>
      <c r="H63">
        <v>2048</v>
      </c>
    </row>
    <row r="64" spans="6:8" x14ac:dyDescent="0.25">
      <c r="F64" t="s">
        <v>220</v>
      </c>
      <c r="G64" t="s">
        <v>22</v>
      </c>
      <c r="H64">
        <v>55</v>
      </c>
    </row>
    <row r="65" spans="6:8" x14ac:dyDescent="0.25">
      <c r="F65" t="s">
        <v>220</v>
      </c>
      <c r="G65" t="s">
        <v>123</v>
      </c>
      <c r="H65">
        <v>564</v>
      </c>
    </row>
    <row r="66" spans="6:8" x14ac:dyDescent="0.25">
      <c r="F66" t="s">
        <v>220</v>
      </c>
      <c r="G66" t="s">
        <v>21</v>
      </c>
      <c r="H66">
        <v>56</v>
      </c>
    </row>
    <row r="67" spans="6:8" x14ac:dyDescent="0.25">
      <c r="F67" t="s">
        <v>220</v>
      </c>
      <c r="G67" t="s">
        <v>124</v>
      </c>
      <c r="H67">
        <v>51</v>
      </c>
    </row>
    <row r="68" spans="6:8" x14ac:dyDescent="0.25">
      <c r="F68" t="s">
        <v>220</v>
      </c>
      <c r="G68" t="s">
        <v>125</v>
      </c>
      <c r="H68">
        <v>1675</v>
      </c>
    </row>
    <row r="69" spans="6:8" x14ac:dyDescent="0.25">
      <c r="F69" t="s">
        <v>220</v>
      </c>
      <c r="G69" t="s">
        <v>126</v>
      </c>
      <c r="H69">
        <v>52</v>
      </c>
    </row>
    <row r="70" spans="6:8" x14ac:dyDescent="0.25">
      <c r="F70" t="s">
        <v>220</v>
      </c>
      <c r="G70" t="s">
        <v>127</v>
      </c>
      <c r="H70">
        <v>73</v>
      </c>
    </row>
    <row r="71" spans="6:8" x14ac:dyDescent="0.25">
      <c r="F71" t="s">
        <v>220</v>
      </c>
      <c r="G71" t="s">
        <v>128</v>
      </c>
      <c r="H71">
        <v>1676</v>
      </c>
    </row>
    <row r="72" spans="6:8" x14ac:dyDescent="0.25">
      <c r="F72" t="s">
        <v>220</v>
      </c>
      <c r="G72" t="s">
        <v>129</v>
      </c>
      <c r="H72">
        <v>64</v>
      </c>
    </row>
    <row r="73" spans="6:8" x14ac:dyDescent="0.25">
      <c r="F73" t="s">
        <v>220</v>
      </c>
      <c r="G73" t="s">
        <v>130</v>
      </c>
      <c r="H73">
        <v>76</v>
      </c>
    </row>
    <row r="74" spans="6:8" x14ac:dyDescent="0.25">
      <c r="F74" t="s">
        <v>220</v>
      </c>
      <c r="G74" t="s">
        <v>131</v>
      </c>
      <c r="H74">
        <v>50</v>
      </c>
    </row>
    <row r="75" spans="6:8" x14ac:dyDescent="0.25">
      <c r="F75" t="s">
        <v>220</v>
      </c>
      <c r="G75" t="s">
        <v>132</v>
      </c>
      <c r="H75">
        <v>54</v>
      </c>
    </row>
    <row r="76" spans="6:8" x14ac:dyDescent="0.25">
      <c r="F76" t="s">
        <v>220</v>
      </c>
      <c r="G76" t="s">
        <v>133</v>
      </c>
      <c r="H76">
        <v>75</v>
      </c>
    </row>
    <row r="77" spans="6:8" x14ac:dyDescent="0.25">
      <c r="F77" t="s">
        <v>220</v>
      </c>
      <c r="G77" t="s">
        <v>134</v>
      </c>
      <c r="H77">
        <v>58</v>
      </c>
    </row>
    <row r="78" spans="6:8" x14ac:dyDescent="0.25">
      <c r="F78" t="s">
        <v>220</v>
      </c>
      <c r="G78" t="s">
        <v>135</v>
      </c>
      <c r="H78">
        <v>1652</v>
      </c>
    </row>
    <row r="79" spans="6:8" x14ac:dyDescent="0.25">
      <c r="F79" t="s">
        <v>220</v>
      </c>
      <c r="G79" t="s">
        <v>136</v>
      </c>
      <c r="H79">
        <v>1737</v>
      </c>
    </row>
    <row r="80" spans="6:8" x14ac:dyDescent="0.25">
      <c r="F80" t="s">
        <v>220</v>
      </c>
      <c r="G80" t="s">
        <v>137</v>
      </c>
      <c r="H80">
        <v>60</v>
      </c>
    </row>
    <row r="81" spans="6:8" x14ac:dyDescent="0.25">
      <c r="F81" t="s">
        <v>220</v>
      </c>
      <c r="G81" t="s">
        <v>138</v>
      </c>
      <c r="H81">
        <v>65</v>
      </c>
    </row>
    <row r="82" spans="6:8" x14ac:dyDescent="0.25">
      <c r="F82" t="s">
        <v>220</v>
      </c>
      <c r="G82" t="s">
        <v>30</v>
      </c>
      <c r="H82">
        <v>1700</v>
      </c>
    </row>
    <row r="83" spans="6:8" x14ac:dyDescent="0.25">
      <c r="F83" t="s">
        <v>220</v>
      </c>
      <c r="G83" t="s">
        <v>139</v>
      </c>
      <c r="H83">
        <v>53</v>
      </c>
    </row>
    <row r="84" spans="6:8" x14ac:dyDescent="0.25">
      <c r="F84" t="s">
        <v>220</v>
      </c>
      <c r="G84" t="s">
        <v>140</v>
      </c>
      <c r="H84">
        <v>1682</v>
      </c>
    </row>
    <row r="85" spans="6:8" x14ac:dyDescent="0.25">
      <c r="F85" t="s">
        <v>220</v>
      </c>
      <c r="G85" t="s">
        <v>19</v>
      </c>
      <c r="H85">
        <v>61</v>
      </c>
    </row>
    <row r="86" spans="6:8" x14ac:dyDescent="0.25">
      <c r="F86" t="s">
        <v>220</v>
      </c>
      <c r="G86" t="s">
        <v>141</v>
      </c>
      <c r="H86">
        <v>63</v>
      </c>
    </row>
    <row r="87" spans="6:8" x14ac:dyDescent="0.25">
      <c r="F87" t="s">
        <v>221</v>
      </c>
      <c r="G87" t="s">
        <v>142</v>
      </c>
      <c r="H87">
        <v>92</v>
      </c>
    </row>
    <row r="88" spans="6:8" x14ac:dyDescent="0.25">
      <c r="F88" t="s">
        <v>221</v>
      </c>
      <c r="G88" t="s">
        <v>143</v>
      </c>
      <c r="H88">
        <v>82</v>
      </c>
    </row>
    <row r="89" spans="6:8" x14ac:dyDescent="0.25">
      <c r="F89" t="s">
        <v>221</v>
      </c>
      <c r="G89" t="s">
        <v>31</v>
      </c>
      <c r="H89">
        <v>77</v>
      </c>
    </row>
    <row r="90" spans="6:8" x14ac:dyDescent="0.25">
      <c r="F90" t="s">
        <v>221</v>
      </c>
      <c r="G90" t="s">
        <v>5</v>
      </c>
      <c r="H90">
        <v>78</v>
      </c>
    </row>
    <row r="91" spans="6:8" x14ac:dyDescent="0.25">
      <c r="F91" t="s">
        <v>221</v>
      </c>
      <c r="G91" t="s">
        <v>144</v>
      </c>
      <c r="H91">
        <v>1666</v>
      </c>
    </row>
    <row r="92" spans="6:8" x14ac:dyDescent="0.25">
      <c r="F92" t="s">
        <v>221</v>
      </c>
      <c r="G92" t="s">
        <v>145</v>
      </c>
      <c r="H92">
        <v>84</v>
      </c>
    </row>
    <row r="93" spans="6:8" x14ac:dyDescent="0.25">
      <c r="F93" t="s">
        <v>221</v>
      </c>
      <c r="G93" t="s">
        <v>146</v>
      </c>
      <c r="H93">
        <v>88</v>
      </c>
    </row>
    <row r="94" spans="6:8" x14ac:dyDescent="0.25">
      <c r="F94" t="s">
        <v>221</v>
      </c>
      <c r="G94" t="s">
        <v>147</v>
      </c>
      <c r="H94">
        <v>2084</v>
      </c>
    </row>
    <row r="95" spans="6:8" x14ac:dyDescent="0.25">
      <c r="F95" t="s">
        <v>221</v>
      </c>
      <c r="G95" t="s">
        <v>148</v>
      </c>
      <c r="H95">
        <v>2086</v>
      </c>
    </row>
    <row r="96" spans="6:8" x14ac:dyDescent="0.25">
      <c r="F96" t="s">
        <v>221</v>
      </c>
      <c r="G96" t="s">
        <v>149</v>
      </c>
      <c r="H96">
        <v>1656</v>
      </c>
    </row>
    <row r="97" spans="6:8" x14ac:dyDescent="0.25">
      <c r="F97" t="s">
        <v>221</v>
      </c>
      <c r="G97" t="s">
        <v>150</v>
      </c>
      <c r="H97">
        <v>586</v>
      </c>
    </row>
    <row r="98" spans="6:8" x14ac:dyDescent="0.25">
      <c r="F98" t="s">
        <v>221</v>
      </c>
      <c r="G98" t="s">
        <v>151</v>
      </c>
      <c r="H98">
        <v>2085</v>
      </c>
    </row>
    <row r="99" spans="6:8" x14ac:dyDescent="0.25">
      <c r="F99" t="s">
        <v>221</v>
      </c>
      <c r="G99" t="s">
        <v>152</v>
      </c>
      <c r="H99">
        <v>86</v>
      </c>
    </row>
    <row r="100" spans="6:8" x14ac:dyDescent="0.25">
      <c r="F100" t="s">
        <v>221</v>
      </c>
      <c r="G100" t="s">
        <v>153</v>
      </c>
      <c r="H100">
        <v>79</v>
      </c>
    </row>
    <row r="101" spans="6:8" x14ac:dyDescent="0.25">
      <c r="F101" t="s">
        <v>221</v>
      </c>
      <c r="G101" t="s">
        <v>18</v>
      </c>
      <c r="H101">
        <v>87</v>
      </c>
    </row>
    <row r="102" spans="6:8" x14ac:dyDescent="0.25">
      <c r="F102" t="s">
        <v>221</v>
      </c>
      <c r="G102" t="s">
        <v>154</v>
      </c>
      <c r="H102">
        <v>80</v>
      </c>
    </row>
    <row r="103" spans="6:8" x14ac:dyDescent="0.25">
      <c r="F103" t="s">
        <v>221</v>
      </c>
      <c r="G103" t="s">
        <v>155</v>
      </c>
      <c r="H103">
        <v>93</v>
      </c>
    </row>
    <row r="104" spans="6:8" x14ac:dyDescent="0.25">
      <c r="F104" t="s">
        <v>221</v>
      </c>
      <c r="G104" t="s">
        <v>156</v>
      </c>
      <c r="H104">
        <v>91</v>
      </c>
    </row>
    <row r="105" spans="6:8" x14ac:dyDescent="0.25">
      <c r="F105" t="s">
        <v>221</v>
      </c>
      <c r="G105" t="s">
        <v>157</v>
      </c>
      <c r="H105">
        <v>90</v>
      </c>
    </row>
    <row r="106" spans="6:8" x14ac:dyDescent="0.25">
      <c r="F106" t="s">
        <v>221</v>
      </c>
      <c r="G106" t="s">
        <v>158</v>
      </c>
      <c r="H106">
        <v>83</v>
      </c>
    </row>
    <row r="107" spans="6:8" x14ac:dyDescent="0.25">
      <c r="F107" t="s">
        <v>221</v>
      </c>
      <c r="G107" t="s">
        <v>159</v>
      </c>
      <c r="H107">
        <v>81</v>
      </c>
    </row>
    <row r="108" spans="6:8" x14ac:dyDescent="0.25">
      <c r="F108" t="s">
        <v>221</v>
      </c>
      <c r="G108" t="s">
        <v>25</v>
      </c>
      <c r="H108">
        <v>85</v>
      </c>
    </row>
    <row r="109" spans="6:8" x14ac:dyDescent="0.25">
      <c r="F109" t="s">
        <v>222</v>
      </c>
      <c r="G109" t="s">
        <v>160</v>
      </c>
      <c r="H109">
        <v>97</v>
      </c>
    </row>
    <row r="110" spans="6:8" x14ac:dyDescent="0.25">
      <c r="F110" t="s">
        <v>222</v>
      </c>
      <c r="G110" t="s">
        <v>13</v>
      </c>
      <c r="H110">
        <v>98</v>
      </c>
    </row>
    <row r="111" spans="6:8" x14ac:dyDescent="0.25">
      <c r="F111" t="s">
        <v>222</v>
      </c>
      <c r="G111" t="s">
        <v>161</v>
      </c>
      <c r="H111">
        <v>107</v>
      </c>
    </row>
    <row r="112" spans="6:8" x14ac:dyDescent="0.25">
      <c r="F112" t="s">
        <v>222</v>
      </c>
      <c r="G112" t="s">
        <v>10</v>
      </c>
      <c r="H112">
        <v>99</v>
      </c>
    </row>
    <row r="113" spans="6:8" x14ac:dyDescent="0.25">
      <c r="F113" t="s">
        <v>222</v>
      </c>
      <c r="G113" t="s">
        <v>162</v>
      </c>
      <c r="H113">
        <v>105</v>
      </c>
    </row>
    <row r="114" spans="6:8" x14ac:dyDescent="0.25">
      <c r="F114" t="s">
        <v>222</v>
      </c>
      <c r="G114" t="s">
        <v>163</v>
      </c>
      <c r="H114">
        <v>2289</v>
      </c>
    </row>
    <row r="115" spans="6:8" x14ac:dyDescent="0.25">
      <c r="F115" t="s">
        <v>222</v>
      </c>
      <c r="G115" t="s">
        <v>164</v>
      </c>
      <c r="H115">
        <v>102</v>
      </c>
    </row>
    <row r="116" spans="6:8" x14ac:dyDescent="0.25">
      <c r="F116" t="s">
        <v>222</v>
      </c>
      <c r="G116" t="s">
        <v>165</v>
      </c>
      <c r="H116">
        <v>1999</v>
      </c>
    </row>
    <row r="117" spans="6:8" x14ac:dyDescent="0.25">
      <c r="F117" t="s">
        <v>222</v>
      </c>
      <c r="G117" t="s">
        <v>166</v>
      </c>
      <c r="H117">
        <v>104</v>
      </c>
    </row>
    <row r="118" spans="6:8" x14ac:dyDescent="0.25">
      <c r="F118" t="s">
        <v>222</v>
      </c>
      <c r="G118" t="s">
        <v>167</v>
      </c>
      <c r="H118">
        <v>96</v>
      </c>
    </row>
    <row r="119" spans="6:8" x14ac:dyDescent="0.25">
      <c r="F119" t="s">
        <v>222</v>
      </c>
      <c r="G119" t="s">
        <v>8</v>
      </c>
      <c r="H119">
        <v>106</v>
      </c>
    </row>
    <row r="120" spans="6:8" x14ac:dyDescent="0.25">
      <c r="F120" t="s">
        <v>222</v>
      </c>
      <c r="G120" t="s">
        <v>28</v>
      </c>
      <c r="H120">
        <v>94</v>
      </c>
    </row>
    <row r="121" spans="6:8" x14ac:dyDescent="0.25">
      <c r="F121" t="s">
        <v>222</v>
      </c>
      <c r="G121" t="s">
        <v>168</v>
      </c>
      <c r="H121">
        <v>100</v>
      </c>
    </row>
    <row r="122" spans="6:8" x14ac:dyDescent="0.25">
      <c r="F122" t="s">
        <v>222</v>
      </c>
      <c r="G122" t="s">
        <v>169</v>
      </c>
      <c r="H122">
        <v>95</v>
      </c>
    </row>
    <row r="123" spans="6:8" x14ac:dyDescent="0.25">
      <c r="F123" t="s">
        <v>222</v>
      </c>
      <c r="G123" t="s">
        <v>170</v>
      </c>
      <c r="H123">
        <v>1654</v>
      </c>
    </row>
    <row r="124" spans="6:8" x14ac:dyDescent="0.25">
      <c r="F124" t="s">
        <v>222</v>
      </c>
      <c r="G124" t="s">
        <v>27</v>
      </c>
      <c r="H124">
        <v>103</v>
      </c>
    </row>
    <row r="125" spans="6:8" x14ac:dyDescent="0.25">
      <c r="F125" t="s">
        <v>223</v>
      </c>
      <c r="G125" t="s">
        <v>171</v>
      </c>
      <c r="H125">
        <v>119</v>
      </c>
    </row>
    <row r="126" spans="6:8" x14ac:dyDescent="0.25">
      <c r="F126" t="s">
        <v>223</v>
      </c>
      <c r="G126" t="s">
        <v>172</v>
      </c>
      <c r="H126">
        <v>2010</v>
      </c>
    </row>
    <row r="127" spans="6:8" x14ac:dyDescent="0.25">
      <c r="F127" t="s">
        <v>223</v>
      </c>
      <c r="G127" t="s">
        <v>173</v>
      </c>
      <c r="H127">
        <v>120</v>
      </c>
    </row>
    <row r="128" spans="6:8" x14ac:dyDescent="0.25">
      <c r="F128" t="s">
        <v>223</v>
      </c>
      <c r="G128" t="s">
        <v>174</v>
      </c>
      <c r="H128">
        <v>122</v>
      </c>
    </row>
    <row r="129" spans="6:8" x14ac:dyDescent="0.25">
      <c r="F129" t="s">
        <v>223</v>
      </c>
      <c r="G129" t="s">
        <v>175</v>
      </c>
      <c r="H129">
        <v>117</v>
      </c>
    </row>
    <row r="130" spans="6:8" x14ac:dyDescent="0.25">
      <c r="F130" t="s">
        <v>223</v>
      </c>
      <c r="G130" t="s">
        <v>176</v>
      </c>
      <c r="H130">
        <v>2009</v>
      </c>
    </row>
    <row r="131" spans="6:8" x14ac:dyDescent="0.25">
      <c r="F131" t="s">
        <v>223</v>
      </c>
      <c r="G131" t="s">
        <v>177</v>
      </c>
      <c r="H131">
        <v>121</v>
      </c>
    </row>
    <row r="132" spans="6:8" x14ac:dyDescent="0.25">
      <c r="F132" t="s">
        <v>223</v>
      </c>
      <c r="G132" t="s">
        <v>178</v>
      </c>
      <c r="H132">
        <v>109</v>
      </c>
    </row>
    <row r="133" spans="6:8" x14ac:dyDescent="0.25">
      <c r="F133" t="s">
        <v>223</v>
      </c>
      <c r="G133" t="s">
        <v>37</v>
      </c>
      <c r="H133">
        <v>110</v>
      </c>
    </row>
    <row r="134" spans="6:8" x14ac:dyDescent="0.25">
      <c r="F134" t="s">
        <v>223</v>
      </c>
      <c r="G134" t="s">
        <v>179</v>
      </c>
      <c r="H134">
        <v>113</v>
      </c>
    </row>
    <row r="135" spans="6:8" x14ac:dyDescent="0.25">
      <c r="F135" t="s">
        <v>223</v>
      </c>
      <c r="G135" t="s">
        <v>33</v>
      </c>
      <c r="H135">
        <v>115</v>
      </c>
    </row>
    <row r="136" spans="6:8" x14ac:dyDescent="0.25">
      <c r="F136" t="s">
        <v>223</v>
      </c>
      <c r="G136" t="s">
        <v>180</v>
      </c>
      <c r="H136">
        <v>2012</v>
      </c>
    </row>
    <row r="137" spans="6:8" x14ac:dyDescent="0.25">
      <c r="F137" t="s">
        <v>223</v>
      </c>
      <c r="G137" t="s">
        <v>181</v>
      </c>
      <c r="H137">
        <v>114</v>
      </c>
    </row>
    <row r="138" spans="6:8" x14ac:dyDescent="0.25">
      <c r="F138" t="s">
        <v>223</v>
      </c>
      <c r="G138" t="s">
        <v>39</v>
      </c>
      <c r="H138">
        <v>111</v>
      </c>
    </row>
    <row r="139" spans="6:8" x14ac:dyDescent="0.25">
      <c r="F139" t="s">
        <v>223</v>
      </c>
      <c r="G139" t="s">
        <v>182</v>
      </c>
      <c r="H139">
        <v>2011</v>
      </c>
    </row>
    <row r="140" spans="6:8" x14ac:dyDescent="0.25">
      <c r="F140" t="s">
        <v>223</v>
      </c>
      <c r="G140" t="s">
        <v>17</v>
      </c>
      <c r="H140">
        <v>108</v>
      </c>
    </row>
    <row r="141" spans="6:8" x14ac:dyDescent="0.25">
      <c r="F141" t="s">
        <v>223</v>
      </c>
      <c r="G141" t="s">
        <v>183</v>
      </c>
      <c r="H141">
        <v>116</v>
      </c>
    </row>
    <row r="142" spans="6:8" x14ac:dyDescent="0.25">
      <c r="F142" t="s">
        <v>223</v>
      </c>
      <c r="G142" t="s">
        <v>184</v>
      </c>
      <c r="H142">
        <v>112</v>
      </c>
    </row>
    <row r="143" spans="6:8" x14ac:dyDescent="0.25">
      <c r="F143" t="s">
        <v>224</v>
      </c>
      <c r="G143" t="s">
        <v>32</v>
      </c>
      <c r="H143">
        <v>127</v>
      </c>
    </row>
    <row r="144" spans="6:8" x14ac:dyDescent="0.25">
      <c r="F144" t="s">
        <v>224</v>
      </c>
      <c r="G144" t="s">
        <v>14</v>
      </c>
      <c r="H144">
        <v>333</v>
      </c>
    </row>
    <row r="145" spans="6:8" x14ac:dyDescent="0.25">
      <c r="F145" t="s">
        <v>224</v>
      </c>
      <c r="G145" t="s">
        <v>185</v>
      </c>
      <c r="H145">
        <v>133</v>
      </c>
    </row>
    <row r="146" spans="6:8" x14ac:dyDescent="0.25">
      <c r="F146" t="s">
        <v>224</v>
      </c>
      <c r="G146" t="s">
        <v>186</v>
      </c>
      <c r="H146">
        <v>132</v>
      </c>
    </row>
    <row r="147" spans="6:8" x14ac:dyDescent="0.25">
      <c r="F147" t="s">
        <v>224</v>
      </c>
      <c r="G147" t="s">
        <v>15</v>
      </c>
      <c r="H147">
        <v>130</v>
      </c>
    </row>
    <row r="148" spans="6:8" x14ac:dyDescent="0.25">
      <c r="F148" t="s">
        <v>224</v>
      </c>
      <c r="G148" t="s">
        <v>187</v>
      </c>
      <c r="H148">
        <v>124</v>
      </c>
    </row>
    <row r="149" spans="6:8" x14ac:dyDescent="0.25">
      <c r="F149" t="s">
        <v>224</v>
      </c>
      <c r="G149" t="s">
        <v>4</v>
      </c>
      <c r="H149">
        <v>129</v>
      </c>
    </row>
    <row r="150" spans="6:8" x14ac:dyDescent="0.25">
      <c r="F150" t="s">
        <v>224</v>
      </c>
      <c r="G150" t="s">
        <v>7</v>
      </c>
      <c r="H150">
        <v>131</v>
      </c>
    </row>
    <row r="151" spans="6:8" x14ac:dyDescent="0.25">
      <c r="F151" t="s">
        <v>224</v>
      </c>
      <c r="G151" t="s">
        <v>188</v>
      </c>
      <c r="H151">
        <v>125</v>
      </c>
    </row>
    <row r="152" spans="6:8" x14ac:dyDescent="0.25">
      <c r="F152" t="s">
        <v>224</v>
      </c>
      <c r="G152" t="s">
        <v>20</v>
      </c>
      <c r="H152">
        <v>126</v>
      </c>
    </row>
    <row r="153" spans="6:8" x14ac:dyDescent="0.25">
      <c r="F153" t="s">
        <v>224</v>
      </c>
      <c r="G153" t="s">
        <v>189</v>
      </c>
      <c r="H153">
        <v>128</v>
      </c>
    </row>
    <row r="154" spans="6:8" x14ac:dyDescent="0.25">
      <c r="F154" t="s">
        <v>224</v>
      </c>
      <c r="G154" t="s">
        <v>190</v>
      </c>
      <c r="H154">
        <v>123</v>
      </c>
    </row>
    <row r="155" spans="6:8" x14ac:dyDescent="0.25">
      <c r="F155" t="s">
        <v>224</v>
      </c>
      <c r="G155" t="s">
        <v>29</v>
      </c>
      <c r="H155">
        <v>134</v>
      </c>
    </row>
    <row r="156" spans="6:8" x14ac:dyDescent="0.25">
      <c r="F156" t="s">
        <v>225</v>
      </c>
      <c r="G156" t="s">
        <v>191</v>
      </c>
      <c r="H156">
        <v>140</v>
      </c>
    </row>
    <row r="157" spans="6:8" x14ac:dyDescent="0.25">
      <c r="F157" t="s">
        <v>225</v>
      </c>
      <c r="G157" t="s">
        <v>24</v>
      </c>
      <c r="H157">
        <v>136</v>
      </c>
    </row>
    <row r="158" spans="6:8" x14ac:dyDescent="0.25">
      <c r="F158" t="s">
        <v>225</v>
      </c>
      <c r="G158" t="s">
        <v>192</v>
      </c>
      <c r="H158">
        <v>148</v>
      </c>
    </row>
    <row r="159" spans="6:8" x14ac:dyDescent="0.25">
      <c r="F159" t="s">
        <v>225</v>
      </c>
      <c r="G159" t="s">
        <v>193</v>
      </c>
      <c r="H159">
        <v>142</v>
      </c>
    </row>
    <row r="160" spans="6:8" x14ac:dyDescent="0.25">
      <c r="F160" t="s">
        <v>225</v>
      </c>
      <c r="G160" t="s">
        <v>194</v>
      </c>
      <c r="H160">
        <v>135</v>
      </c>
    </row>
    <row r="161" spans="6:8" x14ac:dyDescent="0.25">
      <c r="F161" t="s">
        <v>225</v>
      </c>
      <c r="G161" t="s">
        <v>195</v>
      </c>
      <c r="H161">
        <v>143</v>
      </c>
    </row>
    <row r="162" spans="6:8" x14ac:dyDescent="0.25">
      <c r="F162" t="s">
        <v>225</v>
      </c>
      <c r="G162" t="s">
        <v>9</v>
      </c>
      <c r="H162">
        <v>2073</v>
      </c>
    </row>
    <row r="163" spans="6:8" x14ac:dyDescent="0.25">
      <c r="F163" t="s">
        <v>225</v>
      </c>
      <c r="G163" t="s">
        <v>196</v>
      </c>
      <c r="H163">
        <v>2053</v>
      </c>
    </row>
    <row r="164" spans="6:8" x14ac:dyDescent="0.25">
      <c r="F164" t="s">
        <v>225</v>
      </c>
      <c r="G164" t="s">
        <v>197</v>
      </c>
      <c r="H164">
        <v>146</v>
      </c>
    </row>
    <row r="165" spans="6:8" x14ac:dyDescent="0.25">
      <c r="F165" t="s">
        <v>225</v>
      </c>
      <c r="G165" t="s">
        <v>2</v>
      </c>
      <c r="H165">
        <v>139</v>
      </c>
    </row>
    <row r="166" spans="6:8" x14ac:dyDescent="0.25">
      <c r="F166" t="s">
        <v>225</v>
      </c>
      <c r="G166" t="s">
        <v>198</v>
      </c>
      <c r="H166">
        <v>145</v>
      </c>
    </row>
    <row r="167" spans="6:8" x14ac:dyDescent="0.25">
      <c r="F167" t="s">
        <v>225</v>
      </c>
      <c r="G167" t="s">
        <v>199</v>
      </c>
      <c r="H167">
        <v>163</v>
      </c>
    </row>
    <row r="168" spans="6:8" x14ac:dyDescent="0.25">
      <c r="F168" t="s">
        <v>225</v>
      </c>
      <c r="G168" t="s">
        <v>26</v>
      </c>
      <c r="H168">
        <v>137</v>
      </c>
    </row>
    <row r="169" spans="6:8" x14ac:dyDescent="0.25">
      <c r="F169" t="s">
        <v>225</v>
      </c>
      <c r="G169" t="s">
        <v>200</v>
      </c>
      <c r="H169">
        <v>144</v>
      </c>
    </row>
    <row r="170" spans="6:8" x14ac:dyDescent="0.25">
      <c r="F170" t="s">
        <v>225</v>
      </c>
      <c r="G170" t="s">
        <v>23</v>
      </c>
      <c r="H170">
        <v>147</v>
      </c>
    </row>
    <row r="171" spans="6:8" x14ac:dyDescent="0.25">
      <c r="F171" t="s">
        <v>225</v>
      </c>
      <c r="G171" t="s">
        <v>201</v>
      </c>
      <c r="H171">
        <v>138</v>
      </c>
    </row>
    <row r="172" spans="6:8" x14ac:dyDescent="0.25">
      <c r="F172" t="s">
        <v>225</v>
      </c>
      <c r="G172" t="s">
        <v>16</v>
      </c>
      <c r="H172">
        <v>141</v>
      </c>
    </row>
    <row r="173" spans="6:8" x14ac:dyDescent="0.25">
      <c r="F173" t="s">
        <v>226</v>
      </c>
      <c r="G173" t="s">
        <v>202</v>
      </c>
      <c r="H173">
        <v>902</v>
      </c>
    </row>
    <row r="174" spans="6:8" x14ac:dyDescent="0.25">
      <c r="F174" t="s">
        <v>226</v>
      </c>
      <c r="G174" t="s">
        <v>34</v>
      </c>
      <c r="H174">
        <v>159</v>
      </c>
    </row>
    <row r="175" spans="6:8" x14ac:dyDescent="0.25">
      <c r="F175" t="s">
        <v>226</v>
      </c>
      <c r="G175" t="s">
        <v>203</v>
      </c>
      <c r="H175">
        <v>2013</v>
      </c>
    </row>
    <row r="176" spans="6:8" x14ac:dyDescent="0.25">
      <c r="F176" t="s">
        <v>226</v>
      </c>
      <c r="G176" t="s">
        <v>204</v>
      </c>
      <c r="H176">
        <v>151</v>
      </c>
    </row>
    <row r="177" spans="6:8" x14ac:dyDescent="0.25">
      <c r="F177" t="s">
        <v>226</v>
      </c>
      <c r="G177" t="s">
        <v>205</v>
      </c>
      <c r="H177">
        <v>154</v>
      </c>
    </row>
    <row r="178" spans="6:8" x14ac:dyDescent="0.25">
      <c r="F178" t="s">
        <v>226</v>
      </c>
      <c r="G178" t="s">
        <v>206</v>
      </c>
      <c r="H178">
        <v>152</v>
      </c>
    </row>
    <row r="179" spans="6:8" x14ac:dyDescent="0.25">
      <c r="F179" t="s">
        <v>226</v>
      </c>
      <c r="G179" t="s">
        <v>207</v>
      </c>
      <c r="H179">
        <v>149</v>
      </c>
    </row>
    <row r="180" spans="6:8" x14ac:dyDescent="0.25">
      <c r="F180" t="s">
        <v>226</v>
      </c>
      <c r="G180" t="s">
        <v>208</v>
      </c>
      <c r="H180">
        <v>2000</v>
      </c>
    </row>
    <row r="181" spans="6:8" x14ac:dyDescent="0.25">
      <c r="F181" t="s">
        <v>226</v>
      </c>
      <c r="G181" t="s">
        <v>209</v>
      </c>
      <c r="H181">
        <v>2069</v>
      </c>
    </row>
    <row r="182" spans="6:8" x14ac:dyDescent="0.25">
      <c r="F182" t="s">
        <v>226</v>
      </c>
      <c r="G182" t="s">
        <v>210</v>
      </c>
      <c r="H182">
        <v>155</v>
      </c>
    </row>
    <row r="183" spans="6:8" x14ac:dyDescent="0.25">
      <c r="F183" t="s">
        <v>226</v>
      </c>
      <c r="G183" t="s">
        <v>211</v>
      </c>
      <c r="H183">
        <v>161</v>
      </c>
    </row>
    <row r="184" spans="6:8" x14ac:dyDescent="0.25">
      <c r="F184" t="s">
        <v>226</v>
      </c>
      <c r="G184" t="s">
        <v>212</v>
      </c>
      <c r="H184">
        <v>158</v>
      </c>
    </row>
    <row r="185" spans="6:8" x14ac:dyDescent="0.25">
      <c r="F185" t="s">
        <v>226</v>
      </c>
      <c r="G185" t="s">
        <v>213</v>
      </c>
      <c r="H185">
        <v>160</v>
      </c>
    </row>
    <row r="186" spans="6:8" x14ac:dyDescent="0.25">
      <c r="F186" t="s">
        <v>226</v>
      </c>
      <c r="G186" t="s">
        <v>214</v>
      </c>
      <c r="H186">
        <v>150</v>
      </c>
    </row>
    <row r="187" spans="6:8" x14ac:dyDescent="0.25">
      <c r="F187" t="s">
        <v>226</v>
      </c>
      <c r="G187" t="s">
        <v>215</v>
      </c>
      <c r="H187">
        <v>157</v>
      </c>
    </row>
    <row r="188" spans="6:8" x14ac:dyDescent="0.25">
      <c r="F188" t="s">
        <v>226</v>
      </c>
      <c r="G188" t="s">
        <v>216</v>
      </c>
      <c r="H188">
        <v>153</v>
      </c>
    </row>
    <row r="189" spans="6:8" x14ac:dyDescent="0.25">
      <c r="F189" t="s">
        <v>226</v>
      </c>
      <c r="G189" t="s">
        <v>217</v>
      </c>
      <c r="H189">
        <v>156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16</vt:i4>
      </vt:variant>
    </vt:vector>
  </HeadingPairs>
  <TitlesOfParts>
    <vt:vector size="18" baseType="lpstr">
      <vt:lpstr>Hoja1</vt:lpstr>
      <vt:lpstr>Hoja2</vt:lpstr>
      <vt:lpstr>Años</vt:lpstr>
      <vt:lpstr>Hoja1!Área_de_impresión</vt:lpstr>
      <vt:lpstr>Meses</vt:lpstr>
      <vt:lpstr>Reg_0</vt:lpstr>
      <vt:lpstr>Reg_1</vt:lpstr>
      <vt:lpstr>Reg_2</vt:lpstr>
      <vt:lpstr>Reg_3</vt:lpstr>
      <vt:lpstr>Reg_4</vt:lpstr>
      <vt:lpstr>Reg_5</vt:lpstr>
      <vt:lpstr>Reg_6</vt:lpstr>
      <vt:lpstr>Reg_7</vt:lpstr>
      <vt:lpstr>Reg_8</vt:lpstr>
      <vt:lpstr>Reg0</vt:lpstr>
      <vt:lpstr>Regiones</vt:lpstr>
      <vt:lpstr>Sexos</vt:lpstr>
      <vt:lpstr>Hoja1!Títulos_a_imprimir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 Inspiron</dc:creator>
  <cp:lastModifiedBy>Laura Guerra</cp:lastModifiedBy>
  <cp:lastPrinted>2022-09-06T13:48:58Z</cp:lastPrinted>
  <dcterms:created xsi:type="dcterms:W3CDTF">2019-01-04T17:09:11Z</dcterms:created>
  <dcterms:modified xsi:type="dcterms:W3CDTF">2022-09-06T14:37:27Z</dcterms:modified>
</cp:coreProperties>
</file>