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JOSEPHINE KING\informes financieros\trimestre 4-2021\"/>
    </mc:Choice>
  </mc:AlternateContent>
  <xr:revisionPtr revIDLastSave="0" documentId="13_ncr:1_{5EB61148-CA30-40E7-8B72-B8F7C182FC99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/>
  <c r="C16" i="1" l="1"/>
  <c r="C15" i="1"/>
  <c r="C14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<sst xmlns="http://schemas.openxmlformats.org/spreadsheetml/2006/main" count="69" uniqueCount="68">
  <si>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</si>
  <si>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</si>
  <si>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</si>
  <si>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</si>
  <si>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</si>
  <si>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</si>
  <si>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</si>
  <si>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</si>
  <si>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</si>
  <si>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</si>
  <si>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</si>
  <si>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</si>
  <si>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</si>
  <si>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</si>
  <si>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</si>
  <si>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</si>
  <si>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</si>
  <si>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</si>
  <si>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</si>
  <si>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</si>
  <si>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</si>
  <si>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</si>
  <si>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</si>
  <si>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</si>
  <si>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</si>
  <si>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</si>
  <si>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</si>
  <si>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</si>
  <si>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</si>
  <si>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</si>
  <si>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</si>
  <si>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</si>
  <si>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</si>
  <si>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</si>
  <si>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</si>
  <si>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</si>
  <si>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</si>
  <si>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</si>
  <si>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</si>
  <si>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</si>
  <si>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</si>
  <si>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</si>
  <si>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</si>
  <si>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</si>
  <si>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</si>
  <si>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</si>
  <si>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</si>
  <si>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</si>
  <si>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</si>
  <si>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</si>
  <si>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5180- DIRECCIÓN CENTRAL DEL SERVICIO NACIONAL DE SALUD</t>
  </si>
  <si>
    <t>01-DIRECCIÓN CENTRAL DEL SERVICIO NACIONAL DE SALUD</t>
  </si>
  <si>
    <t>0008- HOSPITAL PEDIATRICO DR. HUGO MENDOZA, CUIDAD DE LA SALUD</t>
  </si>
  <si>
    <t>Somos un centro público especializado, del modelo de autogestión, que brinda servicios de salud de pediatría con trato cálido y oportuno.</t>
  </si>
  <si>
    <t>Ser reconocido en el 2024 como un hospital pediátrico modelo, en cuanto a la humanización y la investigación científica.</t>
  </si>
  <si>
    <t>2.2.1</t>
  </si>
  <si>
    <t>13-Provisión de servicios de salud en establecimientos auto gestionados</t>
  </si>
  <si>
    <t>Garantizar la eficiente y adecuada provisión de prestaciones complementarias de servicios de salud, tanto a nivel de atención de urgencias, hospitalización y en la atención programada, así como intervención compleja o muy especializada (generalmente referidas a hospitales regionales y nacionales, hospitales especializados y de referencia, institutos y centros diagnósticos especializados).</t>
  </si>
  <si>
    <t xml:space="preserve"> Población general que demande servicios de salud en la Red pública.</t>
  </si>
  <si>
    <t>6312-Personas acceden a servicios de salud especializados del Hospital Pediátrico Dr. Hugo Mendoza</t>
  </si>
  <si>
    <t>Número de atenciones por tipo de servicio</t>
  </si>
  <si>
    <t>Plantea la atención en el nivel especializado, ofertando los servicios de consulta, emergencias, hospitalización y diagnósticos que garantice la pronta recuperación y satisfacción del ciudadano que utilizan los servicios del Hospital Pediátrico D. Hugo Mendoza.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</si>
  <si>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</si>
  <si>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Informe de Evaluación Trimestral de las Metas Físicas-Financieras (Octubre-Diciembre 2021)</t>
  </si>
  <si>
    <t>En la meta financiera se programaron RD$ 195,691,581.2, destinados al gasto en cargas fijas y adquisición de insumos y servicios. Se ejecutaron RD$ 196,304,568.69, generando un cumplimiento del 100.31%.</t>
  </si>
  <si>
    <t xml:space="preserve">Se programó realizar 110,053 atenciones para el cuarto trimestre del año 2021, se logró ejecutar 107,529  atenciones, lo que representó más del 97.28% de la meta programada. </t>
  </si>
  <si>
    <t>Se realizaron abastecimientos adicionales para los feriados de fin de año e inicio del próximo.</t>
  </si>
  <si>
    <t>I -Información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</si>
</sst>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7" fillId="0" borderId="27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8" fillId="5" borderId="39" xfId="0" applyFont="1" applyFill="1" applyBorder="1" applyAlignment="1">
      <alignment horizontal="left" vertical="center"/>
    </xf>
    <xf numFmtId="0" fontId="8" fillId="5" borderId="40" xfId="0" applyFont="1" applyFill="1" applyBorder="1" applyAlignment="1">
      <alignment horizontal="left" vertical="center"/>
    </xf>
    <xf numFmtId="0" fontId="8" fillId="5" borderId="41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14" fillId="6" borderId="35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8" fillId="5" borderId="36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+Tabla1[[#This Row],[Física 
(E)]]/Tabla1[[#This Row],[Física
(C)]]</calculatedColumnFormula>
    </tableColumn>
    <tableColumn id="8" xr3:uid="{CAB2F777-24BA-4EFC-82F9-153B93171D9B}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workbookViewId="0">
      <selection activeCell="M8" sqref="M8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19"/>
      <c r="B1" s="50" t="s">
        <v>63</v>
      </c>
      <c r="C1" s="51"/>
      <c r="D1" s="51"/>
      <c r="E1" s="51"/>
      <c r="F1" s="51"/>
      <c r="G1" s="51"/>
      <c r="H1" s="51"/>
      <c r="I1" s="51"/>
      <c r="J1" s="52"/>
      <c r="K1" s="1"/>
    </row>
    <row r="2" spans="1:11" ht="21.75" thickBot="1" x14ac:dyDescent="0.3">
      <c r="A2" s="20"/>
      <c r="B2" s="53" t="s">
        <v>0</v>
      </c>
      <c r="C2" s="54"/>
      <c r="D2" s="53" t="s">
        <v>1</v>
      </c>
      <c r="E2" s="55"/>
      <c r="F2" s="55"/>
      <c r="G2" s="54"/>
      <c r="H2" s="56"/>
      <c r="I2" s="2" t="s">
        <v>2</v>
      </c>
      <c r="J2" s="3" t="s">
        <v>3</v>
      </c>
      <c r="K2" s="1"/>
    </row>
    <row r="3" spans="1:11" ht="21.75" thickBot="1" x14ac:dyDescent="0.3">
      <c r="A3" s="21"/>
      <c r="B3" s="57" t="s">
        <v>4</v>
      </c>
      <c r="C3" s="58"/>
      <c r="D3" s="57"/>
      <c r="E3" s="58"/>
      <c r="F3" s="58"/>
      <c r="G3" s="58"/>
      <c r="H3" s="59"/>
      <c r="I3" s="25"/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7.5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4"/>
      <c r="K5" s="1"/>
    </row>
    <row r="6" spans="1:11" ht="15.75" x14ac:dyDescent="0.25">
      <c r="A6" s="35" t="s">
        <v>67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38" t="s">
        <v>5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4" t="s">
        <v>6</v>
      </c>
      <c r="B8" s="64" t="s">
        <v>50</v>
      </c>
      <c r="C8" s="65"/>
      <c r="D8" s="65"/>
      <c r="E8" s="65"/>
      <c r="F8" s="65"/>
      <c r="G8" s="65"/>
      <c r="H8" s="65"/>
      <c r="I8" s="65"/>
      <c r="J8" s="66"/>
      <c r="K8" s="1"/>
    </row>
    <row r="9" spans="1:11" ht="15" customHeight="1" x14ac:dyDescent="0.25">
      <c r="A9" s="22" t="s">
        <v>35</v>
      </c>
      <c r="B9" s="64" t="s">
        <v>51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x14ac:dyDescent="0.25">
      <c r="A10" s="22" t="s">
        <v>36</v>
      </c>
      <c r="B10" s="64" t="s">
        <v>52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ht="31.5" customHeight="1" x14ac:dyDescent="0.25">
      <c r="A11" s="4" t="s">
        <v>7</v>
      </c>
      <c r="B11" s="67" t="s">
        <v>53</v>
      </c>
      <c r="C11" s="67"/>
      <c r="D11" s="67"/>
      <c r="E11" s="67"/>
      <c r="F11" s="67"/>
      <c r="G11" s="67"/>
      <c r="H11" s="67"/>
      <c r="I11" s="67"/>
      <c r="J11" s="67"/>
    </row>
    <row r="12" spans="1:11" ht="23.25" customHeight="1" x14ac:dyDescent="0.25">
      <c r="A12" s="4" t="s">
        <v>8</v>
      </c>
      <c r="B12" s="67" t="s">
        <v>54</v>
      </c>
      <c r="C12" s="67"/>
      <c r="D12" s="67"/>
      <c r="E12" s="67"/>
      <c r="F12" s="67"/>
      <c r="G12" s="67"/>
      <c r="H12" s="67"/>
      <c r="I12" s="67"/>
      <c r="J12" s="67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10</v>
      </c>
      <c r="B14" s="23">
        <v>2</v>
      </c>
      <c r="C14" s="31" t="str">
        <f>IFERROR(VLOOKUP(B14,'[1]Validacion datos'!A2:B5,2,FALSE),"")</f>
        <v>DESARROLLO SOCIAL</v>
      </c>
      <c r="D14" s="31"/>
      <c r="E14" s="31"/>
      <c r="F14" s="31"/>
      <c r="G14" s="31"/>
      <c r="H14" s="31"/>
      <c r="I14" s="31"/>
      <c r="J14" s="31"/>
    </row>
    <row r="15" spans="1:11" ht="26.25" customHeight="1" x14ac:dyDescent="0.25">
      <c r="A15" s="4" t="s">
        <v>11</v>
      </c>
      <c r="B15" s="7">
        <v>2.2000000000000002</v>
      </c>
      <c r="C15" s="31" t="str">
        <f>IFERROR(VLOOKUP(B15,'[1]Validacion datos'!A8:B26,2,FALSE),"")</f>
        <v>Salud y seguridad social integral</v>
      </c>
      <c r="D15" s="31"/>
      <c r="E15" s="31"/>
      <c r="F15" s="31"/>
      <c r="G15" s="31"/>
      <c r="H15" s="31"/>
      <c r="I15" s="31"/>
      <c r="J15" s="31"/>
    </row>
    <row r="16" spans="1:11" ht="24.75" customHeight="1" x14ac:dyDescent="0.25">
      <c r="A16" s="4" t="s">
        <v>12</v>
      </c>
      <c r="B16" s="7" t="s">
        <v>55</v>
      </c>
      <c r="C16" s="41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41"/>
      <c r="E16" s="41"/>
      <c r="F16" s="41"/>
      <c r="G16" s="41"/>
      <c r="H16" s="41"/>
      <c r="I16" s="41"/>
      <c r="J16" s="41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4" t="s">
        <v>14</v>
      </c>
      <c r="B18" s="29" t="s">
        <v>56</v>
      </c>
      <c r="C18" s="29"/>
      <c r="D18" s="29"/>
      <c r="E18" s="29"/>
      <c r="F18" s="29"/>
      <c r="G18" s="29"/>
      <c r="H18" s="29"/>
      <c r="I18" s="29"/>
      <c r="J18" s="30"/>
    </row>
    <row r="19" spans="1:11" ht="57" customHeight="1" x14ac:dyDescent="0.25">
      <c r="A19" s="8" t="s">
        <v>15</v>
      </c>
      <c r="B19" s="29" t="s">
        <v>57</v>
      </c>
      <c r="C19" s="29"/>
      <c r="D19" s="29"/>
      <c r="E19" s="29"/>
      <c r="F19" s="29"/>
      <c r="G19" s="29"/>
      <c r="H19" s="29"/>
      <c r="I19" s="29"/>
      <c r="J19" s="30"/>
    </row>
    <row r="20" spans="1:11" ht="22.5" customHeight="1" x14ac:dyDescent="0.25">
      <c r="A20" s="8" t="s">
        <v>16</v>
      </c>
      <c r="B20" s="29" t="s">
        <v>58</v>
      </c>
      <c r="C20" s="29"/>
      <c r="D20" s="29"/>
      <c r="E20" s="29"/>
      <c r="F20" s="29"/>
      <c r="G20" s="29"/>
      <c r="H20" s="29"/>
      <c r="I20" s="29"/>
      <c r="J20" s="30"/>
    </row>
    <row r="21" spans="1:11" ht="28.5" customHeight="1" x14ac:dyDescent="0.25">
      <c r="A21" s="8" t="s">
        <v>37</v>
      </c>
      <c r="B21" s="82" t="s">
        <v>62</v>
      </c>
      <c r="C21" s="82"/>
      <c r="D21" s="82"/>
      <c r="E21" s="82"/>
      <c r="F21" s="82"/>
      <c r="G21" s="82"/>
      <c r="H21" s="82"/>
      <c r="I21" s="82"/>
      <c r="J21" s="83"/>
      <c r="K21" s="1"/>
    </row>
    <row r="22" spans="1:11" ht="15.75" x14ac:dyDescent="0.25">
      <c r="A22" s="35" t="s">
        <v>17</v>
      </c>
      <c r="B22" s="42"/>
      <c r="C22" s="42"/>
      <c r="D22" s="42"/>
      <c r="E22" s="42"/>
      <c r="F22" s="42"/>
      <c r="G22" s="42"/>
      <c r="H22" s="42"/>
      <c r="I22" s="42"/>
      <c r="J22" s="37"/>
    </row>
    <row r="23" spans="1:11" ht="15" customHeight="1" x14ac:dyDescent="0.25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25">
      <c r="A24" s="46" t="s">
        <v>19</v>
      </c>
      <c r="B24" s="47"/>
      <c r="C24" s="48" t="s">
        <v>20</v>
      </c>
      <c r="D24" s="68"/>
      <c r="E24" s="68"/>
      <c r="F24" s="68" t="s">
        <v>21</v>
      </c>
      <c r="G24" s="68"/>
      <c r="H24" s="47"/>
      <c r="I24" s="48" t="s">
        <v>22</v>
      </c>
      <c r="J24" s="49"/>
    </row>
    <row r="25" spans="1:11" ht="15" customHeight="1" x14ac:dyDescent="0.25">
      <c r="A25" s="84">
        <v>576947591</v>
      </c>
      <c r="B25" s="74"/>
      <c r="C25" s="72">
        <v>710457299.23000002</v>
      </c>
      <c r="D25" s="73"/>
      <c r="E25" s="74"/>
      <c r="F25" s="72">
        <v>680203904.72000003</v>
      </c>
      <c r="G25" s="73"/>
      <c r="H25" s="74"/>
      <c r="I25" s="85">
        <f>+F25/C25</f>
        <v>0.95741701219371111</v>
      </c>
      <c r="J25" s="86"/>
    </row>
    <row r="26" spans="1:11" ht="15" customHeight="1" x14ac:dyDescent="0.25">
      <c r="A26" s="87" t="s">
        <v>23</v>
      </c>
      <c r="B26" s="88"/>
      <c r="C26" s="88"/>
      <c r="D26" s="88"/>
      <c r="E26" s="88"/>
      <c r="F26" s="88"/>
      <c r="G26" s="88"/>
      <c r="H26" s="88"/>
      <c r="I26" s="88"/>
      <c r="J26" s="89"/>
      <c r="K26" s="1"/>
    </row>
    <row r="27" spans="1:11" x14ac:dyDescent="0.25">
      <c r="A27" s="5"/>
      <c r="B27"/>
      <c r="C27" s="69" t="s">
        <v>49</v>
      </c>
      <c r="D27" s="70"/>
      <c r="E27" s="69" t="s">
        <v>47</v>
      </c>
      <c r="F27" s="70"/>
      <c r="G27" s="69" t="s">
        <v>48</v>
      </c>
      <c r="H27" s="69"/>
      <c r="I27" s="69" t="s">
        <v>24</v>
      </c>
      <c r="J27" s="71"/>
    </row>
    <row r="28" spans="1:11" ht="38.25" x14ac:dyDescent="0.25">
      <c r="A28" s="9" t="s">
        <v>25</v>
      </c>
      <c r="B28" s="10" t="s">
        <v>26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60" x14ac:dyDescent="0.25">
      <c r="A29" s="12" t="s">
        <v>59</v>
      </c>
      <c r="B29" s="27" t="s">
        <v>60</v>
      </c>
      <c r="C29" s="13">
        <v>393045</v>
      </c>
      <c r="D29" s="14">
        <v>576947591</v>
      </c>
      <c r="E29" s="14">
        <v>110053</v>
      </c>
      <c r="F29" s="14">
        <v>195691581.19999999</v>
      </c>
      <c r="G29" s="15">
        <v>107062</v>
      </c>
      <c r="H29" s="14">
        <v>196304568.69</v>
      </c>
      <c r="I29" s="16">
        <f>+Tabla1[[#This Row],[Física 
(E)]]/Tabla1[[#This Row],[Física
(C)]]</f>
        <v>0.97282218567417522</v>
      </c>
      <c r="J29" s="17">
        <f>+Tabla1[[#This Row],[Financiera 
 (F)]]/Tabla1[[#This Row],[Financiera
(D)]]</f>
        <v>1.0031324162554214</v>
      </c>
    </row>
    <row r="30" spans="1:11" ht="15.75" x14ac:dyDescent="0.25">
      <c r="A30" s="35" t="s">
        <v>27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38" t="s">
        <v>28</v>
      </c>
      <c r="B31" s="39"/>
      <c r="C31" s="39"/>
      <c r="D31" s="39"/>
      <c r="E31" s="39"/>
      <c r="F31" s="39"/>
      <c r="G31" s="39"/>
      <c r="H31" s="39"/>
      <c r="I31" s="39"/>
      <c r="J31" s="40"/>
      <c r="K31" s="1"/>
    </row>
    <row r="32" spans="1:11" x14ac:dyDescent="0.25">
      <c r="A32" s="18" t="s">
        <v>29</v>
      </c>
      <c r="B32" s="29" t="s">
        <v>59</v>
      </c>
      <c r="C32" s="29"/>
      <c r="D32" s="29"/>
      <c r="E32" s="29"/>
      <c r="F32" s="29"/>
      <c r="G32" s="29"/>
      <c r="H32" s="29"/>
      <c r="I32" s="29"/>
      <c r="J32" s="30"/>
    </row>
    <row r="33" spans="1:11" ht="30" customHeight="1" x14ac:dyDescent="0.25">
      <c r="A33" s="18" t="s">
        <v>30</v>
      </c>
      <c r="B33" s="29" t="s">
        <v>61</v>
      </c>
      <c r="C33" s="29"/>
      <c r="D33" s="29"/>
      <c r="E33" s="29"/>
      <c r="F33" s="29"/>
      <c r="G33" s="29"/>
      <c r="H33" s="29"/>
      <c r="I33" s="29"/>
      <c r="J33" s="30"/>
    </row>
    <row r="34" spans="1:11" ht="36" customHeight="1" x14ac:dyDescent="0.25">
      <c r="A34" s="28" t="s">
        <v>31</v>
      </c>
      <c r="B34" s="29" t="s">
        <v>64</v>
      </c>
      <c r="C34" s="29"/>
      <c r="D34" s="29"/>
      <c r="E34" s="29"/>
      <c r="F34" s="29"/>
      <c r="G34" s="29"/>
      <c r="H34" s="29"/>
      <c r="I34" s="29"/>
      <c r="J34" s="30"/>
    </row>
    <row r="35" spans="1:11" ht="27.75" customHeight="1" x14ac:dyDescent="0.25">
      <c r="A35" s="28"/>
      <c r="B35" s="29" t="s">
        <v>65</v>
      </c>
      <c r="C35" s="29"/>
      <c r="D35" s="29"/>
      <c r="E35" s="29"/>
      <c r="F35" s="29"/>
      <c r="G35" s="29"/>
      <c r="H35" s="29"/>
      <c r="I35" s="29"/>
      <c r="J35" s="30"/>
    </row>
    <row r="36" spans="1:11" ht="30" x14ac:dyDescent="0.25">
      <c r="A36" s="18" t="s">
        <v>32</v>
      </c>
      <c r="B36" s="29" t="s">
        <v>66</v>
      </c>
      <c r="C36" s="29"/>
      <c r="D36" s="29"/>
      <c r="E36" s="29"/>
      <c r="F36" s="29"/>
      <c r="G36" s="29"/>
      <c r="H36" s="29"/>
      <c r="I36" s="29"/>
      <c r="J36" s="30"/>
    </row>
    <row r="37" spans="1:11" ht="15.75" x14ac:dyDescent="0.25">
      <c r="A37" s="35" t="s">
        <v>33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 x14ac:dyDescent="0.25">
      <c r="A38" s="75" t="s">
        <v>34</v>
      </c>
      <c r="B38" s="76"/>
      <c r="C38" s="76"/>
      <c r="D38" s="76"/>
      <c r="E38" s="76"/>
      <c r="F38" s="76"/>
      <c r="G38" s="76"/>
      <c r="H38" s="76"/>
      <c r="I38" s="76"/>
      <c r="J38" s="77"/>
      <c r="K38" s="1"/>
    </row>
    <row r="39" spans="1:11" ht="27.75" customHeight="1" x14ac:dyDescent="0.25">
      <c r="A39" s="78"/>
      <c r="B39" s="79"/>
      <c r="C39" s="79"/>
      <c r="D39" s="79"/>
      <c r="E39" s="79"/>
      <c r="F39" s="79"/>
      <c r="G39" s="79"/>
      <c r="H39" s="79"/>
      <c r="I39" s="79"/>
      <c r="J39" s="80"/>
    </row>
    <row r="40" spans="1:11" ht="27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1" ht="30.75" customHeight="1" x14ac:dyDescent="0.25">
      <c r="A41" s="81" t="s">
        <v>40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50">
    <mergeCell ref="A37:J37"/>
    <mergeCell ref="A38:J38"/>
    <mergeCell ref="A39:J39"/>
    <mergeCell ref="A41:J41"/>
    <mergeCell ref="B9:J9"/>
    <mergeCell ref="B10:J10"/>
    <mergeCell ref="B21:J21"/>
    <mergeCell ref="A30:J30"/>
    <mergeCell ref="A31:J31"/>
    <mergeCell ref="B32:J32"/>
    <mergeCell ref="B33:J33"/>
    <mergeCell ref="B35:J35"/>
    <mergeCell ref="B36:J36"/>
    <mergeCell ref="A25:B25"/>
    <mergeCell ref="I25:J25"/>
    <mergeCell ref="A26:J26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A34:A35"/>
    <mergeCell ref="B34:J34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</mergeCells>
  <phoneticPr fontId="23" type="noConversion"/>
  <dataValidations count="15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4:J35" xr:uid="{A72D67B3-A10B-4E8F-9A22-A756D2816C9A}"/>
    <dataValidation allowBlank="1" showInputMessage="1" showErrorMessage="1" prompt="Nombre del producto" sqref="B32:J33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Josephine King</cp:lastModifiedBy>
  <dcterms:created xsi:type="dcterms:W3CDTF">2021-03-22T15:50:10Z</dcterms:created>
  <dcterms:modified xsi:type="dcterms:W3CDTF">2022-01-17T18:40:41Z</dcterms:modified>
</cp:coreProperties>
</file>